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0.xml" ContentType="application/vnd.openxmlformats-officedocument.drawing+xml"/>
  <Override PartName="/xl/charts/chartEx2.xml" ContentType="application/vnd.ms-office.chartex+xml"/>
  <Override PartName="/xl/charts/style2.xml" ContentType="application/vnd.ms-office.chartstyle+xml"/>
  <Override PartName="/xl/charts/colors2.xml" ContentType="application/vnd.ms-office.chartcolorstyle+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codeName="ThisWorkbook" defaultThemeVersion="166925"/>
  <mc:AlternateContent xmlns:mc="http://schemas.openxmlformats.org/markup-compatibility/2006">
    <mc:Choice Requires="x15">
      <x15ac:absPath xmlns:x15ac="http://schemas.microsoft.com/office/spreadsheetml/2010/11/ac" url="/Users/davidromoff/Downloads/"/>
    </mc:Choice>
  </mc:AlternateContent>
  <xr:revisionPtr revIDLastSave="0" documentId="8_{BABDCBB7-3DF2-484E-9C8F-FC1A28D51CD0}" xr6:coauthVersionLast="47" xr6:coauthVersionMax="47" xr10:uidLastSave="{00000000-0000-0000-0000-000000000000}"/>
  <bookViews>
    <workbookView xWindow="-11540" yWindow="-21600" windowWidth="51200" windowHeight="21600" xr2:uid="{C1F6CC11-1296-3549-A35C-9D74F73648F5}"/>
  </bookViews>
  <sheets>
    <sheet name="Today" sheetId="1" r:id="rId1"/>
    <sheet name="BigPicture" sheetId="43" r:id="rId2"/>
    <sheet name="apply" sheetId="92" r:id="rId3"/>
    <sheet name="lapply" sheetId="93" r:id="rId4"/>
    <sheet name="switch" sheetId="95" r:id="rId5"/>
    <sheet name="Office1_Filter" sheetId="26" state="hidden" r:id="rId6"/>
    <sheet name="Office_Pivot" sheetId="27" state="hidden" r:id="rId7"/>
    <sheet name="Computer" sheetId="31" state="hidden" r:id="rId8"/>
    <sheet name="AWS" sheetId="29" state="hidden" r:id="rId9"/>
    <sheet name="StringManipulation" sheetId="61" state="hidden" r:id="rId10"/>
    <sheet name="Overloading" sheetId="48" state="hidden" r:id="rId11"/>
    <sheet name="MLR_Cats" sheetId="75" state="hidden" r:id="rId12"/>
    <sheet name="MLR_AVPlots" sheetId="74" state="hidden" r:id="rId13"/>
    <sheet name="MLR_VIF" sheetId="76" state="hidden" r:id="rId14"/>
    <sheet name="MLR_Influence" sheetId="77" state="hidden" r:id="rId15"/>
    <sheet name="MLR_Step" sheetId="78" state="hidden" r:id="rId16"/>
    <sheet name="MultiVariateSim" sheetId="84" state="hidden" r:id="rId17"/>
    <sheet name="Diagnostics1" sheetId="79" state="hidden" r:id="rId18"/>
    <sheet name="Diagnostics2" sheetId="80" state="hidden" r:id="rId19"/>
    <sheet name="Diagnostics3" sheetId="82" state="hidden" r:id="rId20"/>
    <sheet name="Diagnostics4" sheetId="81" state="hidden" r:id="rId21"/>
    <sheet name="Rolling" sheetId="98" r:id="rId22"/>
    <sheet name="ShinyExample0" sheetId="104" r:id="rId23"/>
    <sheet name="ShinyExample1" sheetId="105" r:id="rId24"/>
    <sheet name="Shiny1" sheetId="106" r:id="rId25"/>
    <sheet name="Shiny2" sheetId="83" r:id="rId26"/>
    <sheet name="ShinyResources" sheetId="103" r:id="rId27"/>
    <sheet name="qDist_Norm" sheetId="89" r:id="rId28"/>
    <sheet name="qDist_ChiSq" sheetId="90" r:id="rId29"/>
    <sheet name="Prework4NextClass" sheetId="28" r:id="rId30"/>
    <sheet name="InClassProjects" sheetId="21" r:id="rId31"/>
    <sheet name="qOffice1_Filter" sheetId="22" state="hidden" r:id="rId32"/>
    <sheet name="qOffice_Pivot" sheetId="23" state="hidden" r:id="rId33"/>
    <sheet name="qLongVsWideData" sheetId="56" state="hidden" r:id="rId34"/>
    <sheet name="qDataTypes1" sheetId="15" state="hidden" r:id="rId35"/>
    <sheet name="qDataTypes2" sheetId="30" state="hidden" r:id="rId36"/>
    <sheet name="NextTime" sheetId="25" state="hidden" r:id="rId37"/>
    <sheet name="qShiny_Stock" sheetId="100" r:id="rId38"/>
    <sheet name="qShiny_MLR" sheetId="85" r:id="rId39"/>
    <sheet name="qShiny_Portfolio" sheetId="97" r:id="rId40"/>
  </sheets>
  <externalReferences>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 r:id="rId60"/>
  </externalReferences>
  <definedNames>
    <definedName name="_xlnm._FilterDatabase" localSheetId="5" hidden="1">Office1_Filter!$B$2:$E$869</definedName>
    <definedName name="_xlnm._FilterDatabase" localSheetId="31" hidden="1">qOffice1_Filter!$B$2:$E$869</definedName>
    <definedName name="_r2">#REF!</definedName>
    <definedName name="_R2_orig">[1]RSquareAdj!$C$6</definedName>
    <definedName name="_xlchart.v1.0" hidden="1">qDist_Norm!$B$14:$AY$14</definedName>
    <definedName name="_xlchart.v1.1" hidden="1">qDist_ChiSq!$B$14:$AY$14</definedName>
    <definedName name="A" localSheetId="26">[2]NextClass1_MeanVar!#REF!</definedName>
    <definedName name="A">[2]NextClass1_MeanVar!#REF!</definedName>
    <definedName name="A_x">[3]ProductRule!$C$14</definedName>
    <definedName name="A_x_h">[3]ProductRule!$C$16</definedName>
    <definedName name="AccrualPMT">[4]CDS!$I$21:$I$25</definedName>
    <definedName name="alan">[5]Excel!$C$10</definedName>
    <definedName name="alpha">[6]Liquidity_VaR!$G$28</definedName>
    <definedName name="B">[2]NextClass1_MeanVar!#REF!</definedName>
    <definedName name="b0" localSheetId="26">#REF!</definedName>
    <definedName name="b0">#REF!</definedName>
    <definedName name="b1_" localSheetId="26">#REF!</definedName>
    <definedName name="b1_">#REF!</definedName>
    <definedName name="beta" localSheetId="26">#REF!</definedName>
    <definedName name="beta">#REF!</definedName>
    <definedName name="beta_0">[1]QualityOfFit!$C$1</definedName>
    <definedName name="beta0">[1]ExcelOutput!$C$1</definedName>
    <definedName name="beta1" localSheetId="26">#REF!</definedName>
    <definedName name="beta1">#REF!</definedName>
    <definedName name="beta2" localSheetId="26">#REF!</definedName>
    <definedName name="beta2">#REF!</definedName>
    <definedName name="bid">[6]Liquidity_VaR!$C$7:$C$23</definedName>
    <definedName name="Bins" localSheetId="26">#REF!</definedName>
    <definedName name="Bins">#REF!</definedName>
    <definedName name="Bond_Value" localSheetId="26">#REF!</definedName>
    <definedName name="Bond_Value">#REF!</definedName>
    <definedName name="Bond_Value_" localSheetId="26">#REF!</definedName>
    <definedName name="Bond_Value_">#REF!</definedName>
    <definedName name="C_">[7]OptionsHW!$C$20:$E$20</definedName>
    <definedName name="Cd">[8]Options2!#REF!</definedName>
    <definedName name="Change">[5]VaR0!#REF!</definedName>
    <definedName name="change1" localSheetId="26">#REF!</definedName>
    <definedName name="change1">#REF!</definedName>
    <definedName name="change2" localSheetId="26">#REF!</definedName>
    <definedName name="change2">#REF!</definedName>
    <definedName name="change3" localSheetId="26">#REF!</definedName>
    <definedName name="change3">#REF!</definedName>
    <definedName name="change4" localSheetId="26">#REF!</definedName>
    <definedName name="change4">#REF!</definedName>
    <definedName name="change5" localSheetId="26">#REF!</definedName>
    <definedName name="change5">#REF!</definedName>
    <definedName name="CI" localSheetId="26">#REF!</definedName>
    <definedName name="CI">#REF!</definedName>
    <definedName name="CI_lo">#REF!</definedName>
    <definedName name="Coffee">#REF!</definedName>
    <definedName name="contracts">[7]OptionsHW!$C$26:$E$26</definedName>
    <definedName name="corrmat">[9]PortfolioVaRExample!$M$43:$Q$47</definedName>
    <definedName name="CouponPmt" localSheetId="26">#REF!</definedName>
    <definedName name="CouponPmt">#REF!</definedName>
    <definedName name="couponRate">[10]qFunctions!$C$8</definedName>
    <definedName name="covmat">[11]VaR3!$D$43:$H$47</definedName>
    <definedName name="covmat_calc">[9]PortfolioVaRExample!$M$59:$Q$63</definedName>
    <definedName name="Cu">[8]Options2!#REF!</definedName>
    <definedName name="d">[8]Options2!$C$7</definedName>
    <definedName name="d1_" localSheetId="26">#REF!</definedName>
    <definedName name="d1_">#REF!</definedName>
    <definedName name="d2_">#REF!</definedName>
    <definedName name="data">#REF!</definedName>
    <definedName name="df">#REF!</definedName>
    <definedName name="dollar_rate">[12]FX_Intro!$C$67</definedName>
    <definedName name="e" localSheetId="26">#REF!</definedName>
    <definedName name="e">#REF!</definedName>
    <definedName name="e_2" localSheetId="26">#REF!</definedName>
    <definedName name="e_2">#REF!</definedName>
    <definedName name="Eloss">[4]Spread2PD!$C$16</definedName>
    <definedName name="Epayoff">[4]CDS!$E$21:$E$25</definedName>
    <definedName name="ErrorFraction">[1]RSquareAdj!$C$7</definedName>
    <definedName name="F">[13]CentralLimitTheorem!$E$3</definedName>
    <definedName name="F_Draw">[13]FnS!$B$7:$B$106</definedName>
    <definedName name="F_Row">[13]CentralLimitTheorem!$E$5:$P$5</definedName>
    <definedName name="f_x">[3]ProductRule!$C$12</definedName>
    <definedName name="f_x_h">[3]ProductRule!$C$20</definedName>
    <definedName name="face">[10]qFunctions!$C$6</definedName>
    <definedName name="FN" localSheetId="18">Diagnostics2!$F$5</definedName>
    <definedName name="FN">Diagnostics1!$C$17</definedName>
    <definedName name="forward_rate">[12]FX_Intro!$C$68</definedName>
    <definedName name="FP" localSheetId="18">Diagnostics2!$G$4</definedName>
    <definedName name="FP">Diagnostics1!$D$16</definedName>
    <definedName name="Frequency" localSheetId="26">#REF!</definedName>
    <definedName name="Frequency">#REF!</definedName>
    <definedName name="g_x">[3]ProductRule!$C$13</definedName>
    <definedName name="g_x_h">[3]ProductRule!$D$20</definedName>
    <definedName name="h">[3]ProductRule!$C$15</definedName>
    <definedName name="hazard">[4]CDS!$B$7:$B$7</definedName>
    <definedName name="Heights">[14]Calcs_Mean2!$C$10:$C$109</definedName>
    <definedName name="Heights1">[14]Calcs_MeanDiff!$C$10:$C$109</definedName>
    <definedName name="Heights2">[14]Calcs_MeanDiff!$D$10:$D$109</definedName>
    <definedName name="idx" localSheetId="26">#REF!</definedName>
    <definedName name="idx">#REF!</definedName>
    <definedName name="Inflator">[1]RSquareAdj!$C$10</definedName>
    <definedName name="k">[2]Binomial!$C$14</definedName>
    <definedName name="LN_Sim">#REF!</definedName>
    <definedName name="loss">#REF!</definedName>
    <definedName name="loss_30">#REF!</definedName>
    <definedName name="loss_t">#REF!</definedName>
    <definedName name="lossAmount">[4]Spread2PD!$G$45</definedName>
    <definedName name="M">[9]MatrixMult_Credit!$I$7:$K$9</definedName>
    <definedName name="M1_">[9]MatrixMult_Credit!#REF!</definedName>
    <definedName name="M2_">[9]MatrixMult_Credit!#REF!</definedName>
    <definedName name="max">[2]NextClass1_MeanVar!$E$25</definedName>
    <definedName name="Mean" localSheetId="26">#REF!</definedName>
    <definedName name="Mean">#REF!</definedName>
    <definedName name="midprice">[6]Liquidity_VaR!$E$7:$E$23</definedName>
    <definedName name="min">[2]NextClass1_MeanVar!$E$24</definedName>
    <definedName name="mu">[14]Calcs_Mean2!$O$23</definedName>
    <definedName name="MyBank">[15]Cor_N_Cov!$G$14:$G$35</definedName>
    <definedName name="MyBankDeposits">[15]Cor_N_Cov!$D$14:$D$35</definedName>
    <definedName name="MyFriendsBank">[15]Cor_N_Cov!$H$14:$H$35</definedName>
    <definedName name="MyFriendsDeposits">[15]Cor_N_Cov!$E$14:$E$35</definedName>
    <definedName name="n">[2]Binomial!$C$12</definedName>
    <definedName name="n_">#REF!</definedName>
    <definedName name="N__d1">[7]OptionsHW!$C$14:$E$14</definedName>
    <definedName name="N__d2">[7]OptionsHW!$C$15:$E$15</definedName>
    <definedName name="N_d1">[7]OptionsHW!$C$12:$E$12</definedName>
    <definedName name="N_d2">[7]OptionsHW!$C$13:$E$13</definedName>
    <definedName name="n1_">[14]Calcs_MeanDiff!$R$19</definedName>
    <definedName name="n2_">[14]Calcs_MeanDiff!$R$20</definedName>
    <definedName name="NewError">[1]RSquareAdj!$C$11</definedName>
    <definedName name="notional">[7]OptionsHW!$C$25:$E$25</definedName>
    <definedName name="offer">[6]Liquidity_VaR!$D$7:$D$23</definedName>
    <definedName name="p">[2]Binomial!$C$13</definedName>
    <definedName name="PD">[4]CDS!$C$21:$C$25</definedName>
    <definedName name="PDF">[14]Calcs_Mean2!$K$10:$K$30</definedName>
    <definedName name="Period" localSheetId="26">#REF!</definedName>
    <definedName name="Period">#REF!</definedName>
    <definedName name="peso_rate">[12]FX_Intro!$C$66</definedName>
    <definedName name="Pij" localSheetId="26">#REF!</definedName>
    <definedName name="Pij">#REF!</definedName>
    <definedName name="pmt" localSheetId="26">#REF!</definedName>
    <definedName name="pmt">#REF!</definedName>
    <definedName name="pmt_" localSheetId="26">#REF!</definedName>
    <definedName name="pmt_">#REF!</definedName>
    <definedName name="pmtperyear">[16]Bond!$C$6</definedName>
    <definedName name="pmts">[16]Bond!$E$12:$E$25</definedName>
    <definedName name="price1" localSheetId="26">#REF!</definedName>
    <definedName name="price1">#REF!</definedName>
    <definedName name="price2" localSheetId="26">#REF!</definedName>
    <definedName name="price2">#REF!</definedName>
    <definedName name="price3" localSheetId="26">#REF!</definedName>
    <definedName name="price3">#REF!</definedName>
    <definedName name="price4" localSheetId="26">#REF!</definedName>
    <definedName name="price4">#REF!</definedName>
    <definedName name="price5" localSheetId="26">#REF!</definedName>
    <definedName name="price5">#REF!</definedName>
    <definedName name="Prices">#REF!</definedName>
    <definedName name="Probability1">[15]Copula3!$E$13:$E$62</definedName>
    <definedName name="Probability2">[15]Copula3!$F$13:$F$62</definedName>
    <definedName name="PS">[4]CDS!$C$11:$C$15</definedName>
    <definedName name="PV">[4]CDS!$E$11:$E$15</definedName>
    <definedName name="PV_">[4]CDS!$F$21:$F$25</definedName>
    <definedName name="pv_rf">[4]Spread2PD!$F$20:$F$29</definedName>
    <definedName name="pv_rf_">[4]Spread2PD!$F$40:$F$44</definedName>
    <definedName name="pv2_">[16]Dur2!$G$12:$G$25</definedName>
    <definedName name="PVA">[16]InstallmentLoan!$F$3</definedName>
    <definedName name="Pvalue">[14]Calcs_VarianceDiff!$E$18</definedName>
    <definedName name="PVPMT_A">[4]CDS!$J$21:$J$25</definedName>
    <definedName name="q" localSheetId="26">#REF!</definedName>
    <definedName name="q">#REF!</definedName>
    <definedName name="r_">#REF!</definedName>
    <definedName name="range">[2]NextClass1_MeanVar!$E$26</definedName>
    <definedName name="rate">[4]CDS!$C$7</definedName>
    <definedName name="rated">[7]fxHW!$F$4:$H$4</definedName>
    <definedName name="ratef">[7]fxHW!$F$5:$H$5</definedName>
    <definedName name="RatingLast">[17]CreditMatrix!$D$10:$D$109</definedName>
    <definedName name="RatingNow">[17]CreditMatrix!$E$10:$E$109</definedName>
    <definedName name="ratingsTbl">[17]CreditMatrix!$B$2:$C$7</definedName>
    <definedName name="Ratio">[14]Calcs_VarianceDiff!$E$17</definedName>
    <definedName name="Recovery">[4]Spread2PD!$D$40:$D$44</definedName>
    <definedName name="risk1" localSheetId="26">#REF!</definedName>
    <definedName name="risk1">#REF!</definedName>
    <definedName name="risk2" localSheetId="26">#REF!</definedName>
    <definedName name="risk2">#REF!</definedName>
    <definedName name="risk3" localSheetId="26">#REF!</definedName>
    <definedName name="risk3">#REF!</definedName>
    <definedName name="RSE">#REF!</definedName>
    <definedName name="RSS">[1]RSquareAdj!#REF!</definedName>
    <definedName name="s">#REF!</definedName>
    <definedName name="S0">#REF!</definedName>
    <definedName name="S0_e_qt">[7]OptionsHW!$C$17:$E$17</definedName>
    <definedName name="SampleVar1">[14]Calcs_VarianceDiff!$E$13</definedName>
    <definedName name="SampleVar2">[14]Calcs_VarianceDiff!$E$14</definedName>
    <definedName name="SD" localSheetId="26">#REF!</definedName>
    <definedName name="SD">#REF!</definedName>
    <definedName name="sd_x">[1]MaximumLikelihood!$C$3</definedName>
    <definedName name="SD_xbar">[14]Calcs_Mean2!$O$28</definedName>
    <definedName name="SE0" localSheetId="26">#REF!</definedName>
    <definedName name="SE0">#REF!</definedName>
    <definedName name="SE1_" localSheetId="26">#REF!</definedName>
    <definedName name="SE1_">#REF!</definedName>
    <definedName name="SE2_" localSheetId="26">#REF!</definedName>
    <definedName name="SE2_">#REF!</definedName>
    <definedName name="Shares">[11]VaR3!$D$6:$H$6</definedName>
    <definedName name="Sick" localSheetId="26">#REF!</definedName>
    <definedName name="Sick">#REF!</definedName>
    <definedName name="sigma">[14]Calcs_Mean1!$O$21</definedName>
    <definedName name="simS">[6]Liquidity_VaR!$G$29</definedName>
    <definedName name="sims_a">[11]VaR1!$I$19:$I$39</definedName>
    <definedName name="sims_h">[11]VaR1!$H$19:$H$39</definedName>
    <definedName name="simSpread">[6]Liquidity_VaR!$J$7:$J$23</definedName>
    <definedName name="simSpreadPerShare">[6]Liquidity_VaR!$H$7:$H$23</definedName>
    <definedName name="Smoking" localSheetId="26">#REF!</definedName>
    <definedName name="Smoking">#REF!</definedName>
    <definedName name="Spot">[7]fxHW!$F$3:$H$3</definedName>
    <definedName name="spread">[6]Liquidity_VaR!$F$7:$F$23</definedName>
    <definedName name="SpreadVaR" localSheetId="26">#REF!</definedName>
    <definedName name="SpreadVaR">#REF!</definedName>
    <definedName name="ssreg" localSheetId="26">#REF!</definedName>
    <definedName name="ssreg">#REF!</definedName>
    <definedName name="ssresid" localSheetId="26">#REF!</definedName>
    <definedName name="ssresid">#REF!</definedName>
    <definedName name="SST">#REF!</definedName>
    <definedName name="SSx">#REF!</definedName>
    <definedName name="StartingPortfolio">[4]ExporeInf!$C$29:$H$29</definedName>
    <definedName name="stdev" localSheetId="26">#REF!</definedName>
    <definedName name="stdev">#REF!</definedName>
    <definedName name="Sum">[13]CentralLimitTheorem!$C$7:$C$106</definedName>
    <definedName name="t" localSheetId="26">#REF!</definedName>
    <definedName name="t">#REF!</definedName>
    <definedName name="t_">[4]CDS!$B$21:$B$25</definedName>
    <definedName name="table_asf">[18]ASF!$C$31:$D$34</definedName>
    <definedName name="Time" localSheetId="26">#REF!</definedName>
    <definedName name="Time">#REF!</definedName>
    <definedName name="Time_">[4]Spread2PD!$B$40:$B$44</definedName>
    <definedName name="tmat">[4]ExporeInf!$C$3:$H$8</definedName>
    <definedName name="tmat12" localSheetId="26">#REF!</definedName>
    <definedName name="tmat12">#REF!</definedName>
    <definedName name="tmat5">[4]ExporeInf!$C$12:$H$17</definedName>
    <definedName name="tmatInf">[4]ExporeInf!$C$21:$H$26</definedName>
    <definedName name="TN" localSheetId="18">Diagnostics2!$G$5</definedName>
    <definedName name="TN">Diagnostics1!$D$17</definedName>
    <definedName name="TotalValue">[11]VaR3!$D$52</definedName>
    <definedName name="TP" localSheetId="18">Diagnostics2!$F$4</definedName>
    <definedName name="TP">Diagnostics1!$C$16</definedName>
    <definedName name="TSS">[1]RSquareAdj!#REF!</definedName>
    <definedName name="u">[9]MatrixMult_Credit!#REF!</definedName>
    <definedName name="usd_peso">[12]FX_Intro!$C$65</definedName>
    <definedName name="v">'[19]2_PMT'!$C$13</definedName>
    <definedName name="Value">[11]VaR3!$D$50:$H$50</definedName>
    <definedName name="value_01">[16]Dur2!$I$12</definedName>
    <definedName name="value_lo" localSheetId="26">#REF!</definedName>
    <definedName name="value_lo">#REF!</definedName>
    <definedName name="value_rf_">[4]Spread2PD!$C$40:$C$44</definedName>
    <definedName name="Variance">[11]VaR3!$D$61</definedName>
    <definedName name="Variance_calc">[9]PortfolioVaRExample!$M$65</definedName>
    <definedName name="Volatility" localSheetId="26">#REF!</definedName>
    <definedName name="Volatility">#REF!</definedName>
    <definedName name="Volatility_calc" localSheetId="26">#REF!</definedName>
    <definedName name="Volatility_calc">#REF!</definedName>
    <definedName name="volmat">[9]PortfolioVaRExample!$M$52:$Q$56</definedName>
    <definedName name="vols">[9]PortfolioVaRExample!$J$52:$J$56</definedName>
    <definedName name="vols_">[9]PortfolioVaRExample!$M$49:$Q$49</definedName>
    <definedName name="w">[9]MatrixMult_CovCorr!$M$43:$M$45</definedName>
    <definedName name="weight">[17]CreditMatrix_Weighted!$F$10:$F$109</definedName>
    <definedName name="weights">[11]VaR3!$C$55:$C$59</definedName>
    <definedName name="Withdrawl">[20]InvestmentReturns!$B$12</definedName>
    <definedName name="X">[2]NextClass1_MeanVar!$C$30:$C$129</definedName>
    <definedName name="x_draw" localSheetId="26">#REF!</definedName>
    <definedName name="x_draw">#REF!</definedName>
    <definedName name="X_e_rt">[7]OptionsHW!$C$18:$E$18</definedName>
    <definedName name="x1_" localSheetId="26">#REF!</definedName>
    <definedName name="x1_">#REF!</definedName>
    <definedName name="xbar">[14]Calcs_Mean2!$O$20</definedName>
    <definedName name="xbar_mu__sigma_average">[14]Calcs_Mean1!$O$29</definedName>
    <definedName name="xbar1">[14]Calcs_MeanDiff!$R$21</definedName>
    <definedName name="xbar2">[14]Calcs_MeanDiff!$R$22</definedName>
    <definedName name="xPoint">NextTime!$B$9</definedName>
    <definedName name="xTable">NextTime!$F$9:$O$18</definedName>
    <definedName name="xVector">NextTime!$D$9:$D$18</definedName>
    <definedName name="y">[16]Bond!$C$8</definedName>
    <definedName name="y_draw" localSheetId="26">#REF!</definedName>
    <definedName name="y_draw">#REF!</definedName>
    <definedName name="ybar" localSheetId="26">#REF!</definedName>
    <definedName name="ybar">#REF!</definedName>
    <definedName name="years">[16]Bond!$C$7</definedName>
    <definedName name="yhat" localSheetId="26">#REF!</definedName>
    <definedName name="yhat">#REF!</definedName>
    <definedName name="ytm">[10]qFunctions!$C$7</definedName>
    <definedName name="YTM_rf" localSheetId="26">#REF!</definedName>
    <definedName name="YTM_rf">#REF!</definedName>
    <definedName name="σ" localSheetId="26">#REF!</definedName>
    <definedName name="σ">#REF!</definedName>
  </definedNames>
  <calcPr calcId="191029" iterateDelta="9.999999999999445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I3458" i="98" l="1"/>
  <c r="I3457" i="98"/>
  <c r="I3456" i="98"/>
  <c r="I3455" i="98"/>
  <c r="I3454" i="98"/>
  <c r="I3453" i="98"/>
  <c r="I3452" i="98"/>
  <c r="I3451" i="98"/>
  <c r="I3450" i="98"/>
  <c r="I3449" i="98"/>
  <c r="J3458" i="98" s="1"/>
  <c r="I3448" i="98"/>
  <c r="J3457" i="98" s="1"/>
  <c r="I3447" i="98"/>
  <c r="J3456" i="98" s="1"/>
  <c r="I3446" i="98"/>
  <c r="J3455" i="98" s="1"/>
  <c r="I3445" i="98"/>
  <c r="J3454" i="98" s="1"/>
  <c r="I3444" i="98"/>
  <c r="J3453" i="98" s="1"/>
  <c r="I3443" i="98"/>
  <c r="J3452" i="98" s="1"/>
  <c r="I3442" i="98"/>
  <c r="J3451" i="98" s="1"/>
  <c r="I3441" i="98"/>
  <c r="J3450" i="98" s="1"/>
  <c r="I3440" i="98"/>
  <c r="J3449" i="98" s="1"/>
  <c r="I3439" i="98"/>
  <c r="K3458" i="98" s="1"/>
  <c r="J3438" i="98"/>
  <c r="I3438" i="98"/>
  <c r="K3457" i="98" s="1"/>
  <c r="J3437" i="98"/>
  <c r="I3437" i="98"/>
  <c r="K3456" i="98" s="1"/>
  <c r="J3436" i="98"/>
  <c r="I3436" i="98"/>
  <c r="K3455" i="98" s="1"/>
  <c r="J3435" i="98"/>
  <c r="I3435" i="98"/>
  <c r="K3454" i="98" s="1"/>
  <c r="J3434" i="98"/>
  <c r="I3434" i="98"/>
  <c r="K3453" i="98" s="1"/>
  <c r="J3433" i="98"/>
  <c r="I3433" i="98"/>
  <c r="K3452" i="98" s="1"/>
  <c r="J3432" i="98"/>
  <c r="I3432" i="98"/>
  <c r="K3451" i="98" s="1"/>
  <c r="J3431" i="98"/>
  <c r="I3431" i="98"/>
  <c r="K3450" i="98" s="1"/>
  <c r="J3430" i="98"/>
  <c r="I3430" i="98"/>
  <c r="K3449" i="98" s="1"/>
  <c r="J3429" i="98"/>
  <c r="I3429" i="98"/>
  <c r="K3448" i="98" s="1"/>
  <c r="J3428" i="98"/>
  <c r="I3428" i="98"/>
  <c r="K3447" i="98" s="1"/>
  <c r="J3427" i="98"/>
  <c r="I3427" i="98"/>
  <c r="K3446" i="98" s="1"/>
  <c r="J3426" i="98"/>
  <c r="I3426" i="98"/>
  <c r="K3445" i="98" s="1"/>
  <c r="J3425" i="98"/>
  <c r="I3425" i="98"/>
  <c r="K3444" i="98" s="1"/>
  <c r="J3424" i="98"/>
  <c r="I3424" i="98"/>
  <c r="K3443" i="98" s="1"/>
  <c r="J3423" i="98"/>
  <c r="I3423" i="98"/>
  <c r="K3442" i="98" s="1"/>
  <c r="J3422" i="98"/>
  <c r="I3422" i="98"/>
  <c r="K3441" i="98" s="1"/>
  <c r="J3421" i="98"/>
  <c r="I3421" i="98"/>
  <c r="K3440" i="98" s="1"/>
  <c r="J3420" i="98"/>
  <c r="I3420" i="98"/>
  <c r="K3439" i="98" s="1"/>
  <c r="J3419" i="98"/>
  <c r="I3419" i="98"/>
  <c r="K3438" i="98" s="1"/>
  <c r="J3418" i="98"/>
  <c r="I3418" i="98"/>
  <c r="K3437" i="98" s="1"/>
  <c r="J3417" i="98"/>
  <c r="I3417" i="98"/>
  <c r="K3436" i="98" s="1"/>
  <c r="J3416" i="98"/>
  <c r="I3416" i="98"/>
  <c r="K3435" i="98" s="1"/>
  <c r="J3415" i="98"/>
  <c r="I3415" i="98"/>
  <c r="K3434" i="98" s="1"/>
  <c r="J3414" i="98"/>
  <c r="I3414" i="98"/>
  <c r="K3433" i="98" s="1"/>
  <c r="K3413" i="98"/>
  <c r="J3413" i="98"/>
  <c r="I3413" i="98"/>
  <c r="K3432" i="98" s="1"/>
  <c r="K3412" i="98"/>
  <c r="J3412" i="98"/>
  <c r="I3412" i="98"/>
  <c r="K3431" i="98" s="1"/>
  <c r="K3411" i="98"/>
  <c r="J3411" i="98"/>
  <c r="I3411" i="98"/>
  <c r="K3430" i="98" s="1"/>
  <c r="K3410" i="98"/>
  <c r="J3410" i="98"/>
  <c r="I3410" i="98"/>
  <c r="K3429" i="98" s="1"/>
  <c r="K3409" i="98"/>
  <c r="J3409" i="98"/>
  <c r="I3409" i="98"/>
  <c r="K3428" i="98" s="1"/>
  <c r="K3408" i="98"/>
  <c r="J3408" i="98"/>
  <c r="I3408" i="98"/>
  <c r="K3427" i="98" s="1"/>
  <c r="K3407" i="98"/>
  <c r="J3407" i="98"/>
  <c r="I3407" i="98"/>
  <c r="K3426" i="98" s="1"/>
  <c r="K3406" i="98"/>
  <c r="J3406" i="98"/>
  <c r="I3406" i="98"/>
  <c r="K3425" i="98" s="1"/>
  <c r="K3405" i="98"/>
  <c r="J3405" i="98"/>
  <c r="I3405" i="98"/>
  <c r="K3424" i="98" s="1"/>
  <c r="K3404" i="98"/>
  <c r="J3404" i="98"/>
  <c r="I3404" i="98"/>
  <c r="K3423" i="98" s="1"/>
  <c r="K3403" i="98"/>
  <c r="J3403" i="98"/>
  <c r="I3403" i="98"/>
  <c r="K3422" i="98" s="1"/>
  <c r="K3402" i="98"/>
  <c r="J3402" i="98"/>
  <c r="I3402" i="98"/>
  <c r="K3421" i="98" s="1"/>
  <c r="K3401" i="98"/>
  <c r="J3401" i="98"/>
  <c r="I3401" i="98"/>
  <c r="K3420" i="98" s="1"/>
  <c r="K3400" i="98"/>
  <c r="J3400" i="98"/>
  <c r="I3400" i="98"/>
  <c r="K3419" i="98" s="1"/>
  <c r="K3399" i="98"/>
  <c r="J3399" i="98"/>
  <c r="I3399" i="98"/>
  <c r="K3418" i="98" s="1"/>
  <c r="K3398" i="98"/>
  <c r="J3398" i="98"/>
  <c r="I3398" i="98"/>
  <c r="K3417" i="98" s="1"/>
  <c r="K3397" i="98"/>
  <c r="J3397" i="98"/>
  <c r="I3397" i="98"/>
  <c r="K3416" i="98" s="1"/>
  <c r="K3396" i="98"/>
  <c r="J3396" i="98"/>
  <c r="I3396" i="98"/>
  <c r="K3415" i="98" s="1"/>
  <c r="K3395" i="98"/>
  <c r="J3395" i="98"/>
  <c r="I3395" i="98"/>
  <c r="K3414" i="98" s="1"/>
  <c r="K3394" i="98"/>
  <c r="J3394" i="98"/>
  <c r="I3394" i="98"/>
  <c r="K3393" i="98"/>
  <c r="J3393" i="98"/>
  <c r="I3393" i="98"/>
  <c r="K3392" i="98"/>
  <c r="J3392" i="98"/>
  <c r="I3392" i="98"/>
  <c r="K3391" i="98"/>
  <c r="J3391" i="98"/>
  <c r="I3391" i="98"/>
  <c r="K3390" i="98"/>
  <c r="J3390" i="98"/>
  <c r="I3390" i="98"/>
  <c r="K3389" i="98"/>
  <c r="J3389" i="98"/>
  <c r="I3389" i="98"/>
  <c r="K3388" i="98"/>
  <c r="J3388" i="98"/>
  <c r="I3388" i="98"/>
  <c r="K3387" i="98"/>
  <c r="J3387" i="98"/>
  <c r="I3387" i="98"/>
  <c r="K3386" i="98"/>
  <c r="J3386" i="98"/>
  <c r="I3386" i="98"/>
  <c r="K3385" i="98"/>
  <c r="J3385" i="98"/>
  <c r="I3385" i="98"/>
  <c r="K3384" i="98"/>
  <c r="J3384" i="98"/>
  <c r="I3384" i="98"/>
  <c r="K3383" i="98"/>
  <c r="J3383" i="98"/>
  <c r="I3383" i="98"/>
  <c r="K3382" i="98"/>
  <c r="J3382" i="98"/>
  <c r="I3382" i="98"/>
  <c r="K3381" i="98"/>
  <c r="J3381" i="98"/>
  <c r="I3381" i="98"/>
  <c r="K3380" i="98"/>
  <c r="J3380" i="98"/>
  <c r="I3380" i="98"/>
  <c r="K3379" i="98"/>
  <c r="J3379" i="98"/>
  <c r="I3379" i="98"/>
  <c r="K3378" i="98"/>
  <c r="J3378" i="98"/>
  <c r="I3378" i="98"/>
  <c r="K3377" i="98"/>
  <c r="J3377" i="98"/>
  <c r="I3377" i="98"/>
  <c r="K3376" i="98"/>
  <c r="J3376" i="98"/>
  <c r="I3376" i="98"/>
  <c r="K3375" i="98"/>
  <c r="J3375" i="98"/>
  <c r="I3375" i="98"/>
  <c r="K3374" i="98"/>
  <c r="J3374" i="98"/>
  <c r="I3374" i="98"/>
  <c r="K3373" i="98"/>
  <c r="J3373" i="98"/>
  <c r="I3373" i="98"/>
  <c r="K3372" i="98"/>
  <c r="J3372" i="98"/>
  <c r="I3372" i="98"/>
  <c r="K3371" i="98"/>
  <c r="J3371" i="98"/>
  <c r="I3371" i="98"/>
  <c r="K3370" i="98"/>
  <c r="J3370" i="98"/>
  <c r="I3370" i="98"/>
  <c r="K3369" i="98"/>
  <c r="J3369" i="98"/>
  <c r="I3369" i="98"/>
  <c r="K3368" i="98"/>
  <c r="J3368" i="98"/>
  <c r="I3368" i="98"/>
  <c r="K3367" i="98"/>
  <c r="J3367" i="98"/>
  <c r="I3367" i="98"/>
  <c r="K3366" i="98"/>
  <c r="J3366" i="98"/>
  <c r="I3366" i="98"/>
  <c r="K3365" i="98"/>
  <c r="J3365" i="98"/>
  <c r="I3365" i="98"/>
  <c r="K3364" i="98"/>
  <c r="J3364" i="98"/>
  <c r="I3364" i="98"/>
  <c r="K3363" i="98"/>
  <c r="J3363" i="98"/>
  <c r="I3363" i="98"/>
  <c r="K3362" i="98"/>
  <c r="J3362" i="98"/>
  <c r="I3362" i="98"/>
  <c r="K3361" i="98"/>
  <c r="J3361" i="98"/>
  <c r="I3361" i="98"/>
  <c r="K3360" i="98"/>
  <c r="J3360" i="98"/>
  <c r="I3360" i="98"/>
  <c r="K3359" i="98"/>
  <c r="J3359" i="98"/>
  <c r="I3359" i="98"/>
  <c r="K3358" i="98"/>
  <c r="J3358" i="98"/>
  <c r="I3358" i="98"/>
  <c r="K3357" i="98"/>
  <c r="J3357" i="98"/>
  <c r="I3357" i="98"/>
  <c r="K3356" i="98"/>
  <c r="J3356" i="98"/>
  <c r="I3356" i="98"/>
  <c r="K3355" i="98"/>
  <c r="J3355" i="98"/>
  <c r="I3355" i="98"/>
  <c r="K3354" i="98"/>
  <c r="J3354" i="98"/>
  <c r="I3354" i="98"/>
  <c r="K3353" i="98"/>
  <c r="J3353" i="98"/>
  <c r="I3353" i="98"/>
  <c r="K3352" i="98"/>
  <c r="J3352" i="98"/>
  <c r="I3352" i="98"/>
  <c r="K3351" i="98"/>
  <c r="J3351" i="98"/>
  <c r="I3351" i="98"/>
  <c r="K3350" i="98"/>
  <c r="J3350" i="98"/>
  <c r="I3350" i="98"/>
  <c r="K3349" i="98"/>
  <c r="J3349" i="98"/>
  <c r="I3349" i="98"/>
  <c r="K3348" i="98"/>
  <c r="J3348" i="98"/>
  <c r="I3348" i="98"/>
  <c r="K3347" i="98"/>
  <c r="J3347" i="98"/>
  <c r="I3347" i="98"/>
  <c r="K3346" i="98"/>
  <c r="J3346" i="98"/>
  <c r="I3346" i="98"/>
  <c r="K3345" i="98"/>
  <c r="J3345" i="98"/>
  <c r="I3345" i="98"/>
  <c r="K3344" i="98"/>
  <c r="J3344" i="98"/>
  <c r="I3344" i="98"/>
  <c r="K3343" i="98"/>
  <c r="J3343" i="98"/>
  <c r="I3343" i="98"/>
  <c r="K3342" i="98"/>
  <c r="J3342" i="98"/>
  <c r="I3342" i="98"/>
  <c r="K3341" i="98"/>
  <c r="J3341" i="98"/>
  <c r="I3341" i="98"/>
  <c r="K3340" i="98"/>
  <c r="J3340" i="98"/>
  <c r="I3340" i="98"/>
  <c r="K3339" i="98"/>
  <c r="J3339" i="98"/>
  <c r="I3339" i="98"/>
  <c r="K3338" i="98"/>
  <c r="J3338" i="98"/>
  <c r="I3338" i="98"/>
  <c r="K3337" i="98"/>
  <c r="J3337" i="98"/>
  <c r="I3337" i="98"/>
  <c r="K3336" i="98"/>
  <c r="J3336" i="98"/>
  <c r="I3336" i="98"/>
  <c r="K3335" i="98"/>
  <c r="J3335" i="98"/>
  <c r="I3335" i="98"/>
  <c r="K3334" i="98"/>
  <c r="J3334" i="98"/>
  <c r="I3334" i="98"/>
  <c r="K3333" i="98"/>
  <c r="J3333" i="98"/>
  <c r="I3333" i="98"/>
  <c r="K3332" i="98"/>
  <c r="J3332" i="98"/>
  <c r="I3332" i="98"/>
  <c r="K3331" i="98"/>
  <c r="J3331" i="98"/>
  <c r="I3331" i="98"/>
  <c r="K3330" i="98"/>
  <c r="J3330" i="98"/>
  <c r="I3330" i="98"/>
  <c r="K3329" i="98"/>
  <c r="J3329" i="98"/>
  <c r="I3329" i="98"/>
  <c r="K3328" i="98"/>
  <c r="J3328" i="98"/>
  <c r="I3328" i="98"/>
  <c r="K3327" i="98"/>
  <c r="J3327" i="98"/>
  <c r="I3327" i="98"/>
  <c r="K3326" i="98"/>
  <c r="J3326" i="98"/>
  <c r="I3326" i="98"/>
  <c r="K3325" i="98"/>
  <c r="J3325" i="98"/>
  <c r="I3325" i="98"/>
  <c r="K3324" i="98"/>
  <c r="J3324" i="98"/>
  <c r="I3324" i="98"/>
  <c r="K3323" i="98"/>
  <c r="J3323" i="98"/>
  <c r="I3323" i="98"/>
  <c r="K3322" i="98"/>
  <c r="J3322" i="98"/>
  <c r="I3322" i="98"/>
  <c r="K3321" i="98"/>
  <c r="J3321" i="98"/>
  <c r="I3321" i="98"/>
  <c r="K3320" i="98"/>
  <c r="J3320" i="98"/>
  <c r="I3320" i="98"/>
  <c r="K3319" i="98"/>
  <c r="J3319" i="98"/>
  <c r="I3319" i="98"/>
  <c r="K3318" i="98"/>
  <c r="J3318" i="98"/>
  <c r="I3318" i="98"/>
  <c r="K3317" i="98"/>
  <c r="J3317" i="98"/>
  <c r="I3317" i="98"/>
  <c r="K3316" i="98"/>
  <c r="J3316" i="98"/>
  <c r="I3316" i="98"/>
  <c r="K3315" i="98"/>
  <c r="J3315" i="98"/>
  <c r="I3315" i="98"/>
  <c r="K3314" i="98"/>
  <c r="J3314" i="98"/>
  <c r="I3314" i="98"/>
  <c r="K3313" i="98"/>
  <c r="J3313" i="98"/>
  <c r="I3313" i="98"/>
  <c r="K3312" i="98"/>
  <c r="J3312" i="98"/>
  <c r="I3312" i="98"/>
  <c r="K3311" i="98"/>
  <c r="J3311" i="98"/>
  <c r="I3311" i="98"/>
  <c r="K3310" i="98"/>
  <c r="J3310" i="98"/>
  <c r="I3310" i="98"/>
  <c r="K3309" i="98"/>
  <c r="J3309" i="98"/>
  <c r="I3309" i="98"/>
  <c r="K3308" i="98"/>
  <c r="J3308" i="98"/>
  <c r="I3308" i="98"/>
  <c r="K3307" i="98"/>
  <c r="J3307" i="98"/>
  <c r="I3307" i="98"/>
  <c r="K3306" i="98"/>
  <c r="J3306" i="98"/>
  <c r="I3306" i="98"/>
  <c r="K3305" i="98"/>
  <c r="J3305" i="98"/>
  <c r="I3305" i="98"/>
  <c r="K3304" i="98"/>
  <c r="J3304" i="98"/>
  <c r="I3304" i="98"/>
  <c r="K3303" i="98"/>
  <c r="J3303" i="98"/>
  <c r="I3303" i="98"/>
  <c r="K3302" i="98"/>
  <c r="J3302" i="98"/>
  <c r="I3302" i="98"/>
  <c r="K3301" i="98"/>
  <c r="J3301" i="98"/>
  <c r="I3301" i="98"/>
  <c r="K3300" i="98"/>
  <c r="J3300" i="98"/>
  <c r="I3300" i="98"/>
  <c r="K3299" i="98"/>
  <c r="J3299" i="98"/>
  <c r="I3299" i="98"/>
  <c r="K3298" i="98"/>
  <c r="J3298" i="98"/>
  <c r="I3298" i="98"/>
  <c r="K3297" i="98"/>
  <c r="J3297" i="98"/>
  <c r="I3297" i="98"/>
  <c r="K3296" i="98"/>
  <c r="J3296" i="98"/>
  <c r="I3296" i="98"/>
  <c r="K3295" i="98"/>
  <c r="J3295" i="98"/>
  <c r="I3295" i="98"/>
  <c r="K3294" i="98"/>
  <c r="J3294" i="98"/>
  <c r="I3294" i="98"/>
  <c r="K3293" i="98"/>
  <c r="J3293" i="98"/>
  <c r="I3293" i="98"/>
  <c r="K3292" i="98"/>
  <c r="J3292" i="98"/>
  <c r="I3292" i="98"/>
  <c r="K3291" i="98"/>
  <c r="J3291" i="98"/>
  <c r="I3291" i="98"/>
  <c r="K3290" i="98"/>
  <c r="J3290" i="98"/>
  <c r="I3290" i="98"/>
  <c r="K3289" i="98"/>
  <c r="J3289" i="98"/>
  <c r="I3289" i="98"/>
  <c r="K3288" i="98"/>
  <c r="J3288" i="98"/>
  <c r="I3288" i="98"/>
  <c r="K3287" i="98"/>
  <c r="J3287" i="98"/>
  <c r="I3287" i="98"/>
  <c r="K3286" i="98"/>
  <c r="J3286" i="98"/>
  <c r="I3286" i="98"/>
  <c r="K3285" i="98"/>
  <c r="J3285" i="98"/>
  <c r="I3285" i="98"/>
  <c r="K3284" i="98"/>
  <c r="J3284" i="98"/>
  <c r="I3284" i="98"/>
  <c r="K3283" i="98"/>
  <c r="J3283" i="98"/>
  <c r="I3283" i="98"/>
  <c r="K3282" i="98"/>
  <c r="J3282" i="98"/>
  <c r="I3282" i="98"/>
  <c r="K3281" i="98"/>
  <c r="J3281" i="98"/>
  <c r="I3281" i="98"/>
  <c r="K3280" i="98"/>
  <c r="J3280" i="98"/>
  <c r="I3280" i="98"/>
  <c r="K3279" i="98"/>
  <c r="J3279" i="98"/>
  <c r="I3279" i="98"/>
  <c r="K3278" i="98"/>
  <c r="J3278" i="98"/>
  <c r="I3278" i="98"/>
  <c r="K3277" i="98"/>
  <c r="J3277" i="98"/>
  <c r="I3277" i="98"/>
  <c r="K3276" i="98"/>
  <c r="J3276" i="98"/>
  <c r="I3276" i="98"/>
  <c r="K3275" i="98"/>
  <c r="J3275" i="98"/>
  <c r="I3275" i="98"/>
  <c r="K3274" i="98"/>
  <c r="J3274" i="98"/>
  <c r="I3274" i="98"/>
  <c r="K3273" i="98"/>
  <c r="J3273" i="98"/>
  <c r="I3273" i="98"/>
  <c r="K3272" i="98"/>
  <c r="J3272" i="98"/>
  <c r="I3272" i="98"/>
  <c r="K3271" i="98"/>
  <c r="J3271" i="98"/>
  <c r="I3271" i="98"/>
  <c r="K3270" i="98"/>
  <c r="J3270" i="98"/>
  <c r="I3270" i="98"/>
  <c r="K3269" i="98"/>
  <c r="J3269" i="98"/>
  <c r="I3269" i="98"/>
  <c r="K3268" i="98"/>
  <c r="J3268" i="98"/>
  <c r="I3268" i="98"/>
  <c r="K3267" i="98"/>
  <c r="J3267" i="98"/>
  <c r="I3267" i="98"/>
  <c r="K3266" i="98"/>
  <c r="J3266" i="98"/>
  <c r="I3266" i="98"/>
  <c r="K3265" i="98"/>
  <c r="J3265" i="98"/>
  <c r="I3265" i="98"/>
  <c r="K3264" i="98"/>
  <c r="J3264" i="98"/>
  <c r="I3264" i="98"/>
  <c r="K3263" i="98"/>
  <c r="J3263" i="98"/>
  <c r="I3263" i="98"/>
  <c r="K3262" i="98"/>
  <c r="J3262" i="98"/>
  <c r="I3262" i="98"/>
  <c r="K3261" i="98"/>
  <c r="J3261" i="98"/>
  <c r="I3261" i="98"/>
  <c r="K3260" i="98"/>
  <c r="J3260" i="98"/>
  <c r="I3260" i="98"/>
  <c r="K3259" i="98"/>
  <c r="J3259" i="98"/>
  <c r="I3259" i="98"/>
  <c r="K3258" i="98"/>
  <c r="J3258" i="98"/>
  <c r="I3258" i="98"/>
  <c r="K3257" i="98"/>
  <c r="J3257" i="98"/>
  <c r="I3257" i="98"/>
  <c r="K3256" i="98"/>
  <c r="J3256" i="98"/>
  <c r="I3256" i="98"/>
  <c r="K3255" i="98"/>
  <c r="J3255" i="98"/>
  <c r="I3255" i="98"/>
  <c r="K3254" i="98"/>
  <c r="J3254" i="98"/>
  <c r="I3254" i="98"/>
  <c r="K3253" i="98"/>
  <c r="J3253" i="98"/>
  <c r="I3253" i="98"/>
  <c r="K3252" i="98"/>
  <c r="J3252" i="98"/>
  <c r="I3252" i="98"/>
  <c r="K3251" i="98"/>
  <c r="J3251" i="98"/>
  <c r="I3251" i="98"/>
  <c r="K3250" i="98"/>
  <c r="J3250" i="98"/>
  <c r="I3250" i="98"/>
  <c r="K3249" i="98"/>
  <c r="J3249" i="98"/>
  <c r="I3249" i="98"/>
  <c r="K3248" i="98"/>
  <c r="J3248" i="98"/>
  <c r="I3248" i="98"/>
  <c r="K3247" i="98"/>
  <c r="J3247" i="98"/>
  <c r="I3247" i="98"/>
  <c r="K3246" i="98"/>
  <c r="J3246" i="98"/>
  <c r="I3246" i="98"/>
  <c r="K3245" i="98"/>
  <c r="J3245" i="98"/>
  <c r="I3245" i="98"/>
  <c r="K3244" i="98"/>
  <c r="J3244" i="98"/>
  <c r="I3244" i="98"/>
  <c r="K3243" i="98"/>
  <c r="J3243" i="98"/>
  <c r="I3243" i="98"/>
  <c r="K3242" i="98"/>
  <c r="J3242" i="98"/>
  <c r="I3242" i="98"/>
  <c r="K3241" i="98"/>
  <c r="J3241" i="98"/>
  <c r="I3241" i="98"/>
  <c r="K3240" i="98"/>
  <c r="J3240" i="98"/>
  <c r="I3240" i="98"/>
  <c r="K3239" i="98"/>
  <c r="J3239" i="98"/>
  <c r="I3239" i="98"/>
  <c r="K3238" i="98"/>
  <c r="J3238" i="98"/>
  <c r="I3238" i="98"/>
  <c r="K3237" i="98"/>
  <c r="J3237" i="98"/>
  <c r="I3237" i="98"/>
  <c r="K3236" i="98"/>
  <c r="J3236" i="98"/>
  <c r="I3236" i="98"/>
  <c r="K3235" i="98"/>
  <c r="J3235" i="98"/>
  <c r="I3235" i="98"/>
  <c r="K3234" i="98"/>
  <c r="J3234" i="98"/>
  <c r="I3234" i="98"/>
  <c r="K3233" i="98"/>
  <c r="J3233" i="98"/>
  <c r="I3233" i="98"/>
  <c r="K3232" i="98"/>
  <c r="J3232" i="98"/>
  <c r="I3232" i="98"/>
  <c r="K3231" i="98"/>
  <c r="J3231" i="98"/>
  <c r="I3231" i="98"/>
  <c r="K3230" i="98"/>
  <c r="J3230" i="98"/>
  <c r="I3230" i="98"/>
  <c r="K3229" i="98"/>
  <c r="J3229" i="98"/>
  <c r="I3229" i="98"/>
  <c r="K3228" i="98"/>
  <c r="J3228" i="98"/>
  <c r="I3228" i="98"/>
  <c r="K3227" i="98"/>
  <c r="J3227" i="98"/>
  <c r="I3227" i="98"/>
  <c r="K3226" i="98"/>
  <c r="J3226" i="98"/>
  <c r="I3226" i="98"/>
  <c r="K3225" i="98"/>
  <c r="J3225" i="98"/>
  <c r="I3225" i="98"/>
  <c r="K3224" i="98"/>
  <c r="J3224" i="98"/>
  <c r="I3224" i="98"/>
  <c r="K3223" i="98"/>
  <c r="J3223" i="98"/>
  <c r="I3223" i="98"/>
  <c r="K3222" i="98"/>
  <c r="J3222" i="98"/>
  <c r="I3222" i="98"/>
  <c r="K3221" i="98"/>
  <c r="J3221" i="98"/>
  <c r="I3221" i="98"/>
  <c r="K3220" i="98"/>
  <c r="J3220" i="98"/>
  <c r="I3220" i="98"/>
  <c r="K3219" i="98"/>
  <c r="J3219" i="98"/>
  <c r="I3219" i="98"/>
  <c r="K3218" i="98"/>
  <c r="J3218" i="98"/>
  <c r="I3218" i="98"/>
  <c r="K3217" i="98"/>
  <c r="J3217" i="98"/>
  <c r="I3217" i="98"/>
  <c r="J3216" i="98"/>
  <c r="I3216" i="98"/>
  <c r="J3215" i="98"/>
  <c r="I3215" i="98"/>
  <c r="J3214" i="98"/>
  <c r="I3214" i="98"/>
  <c r="J3213" i="98"/>
  <c r="I3213" i="98"/>
  <c r="J3212" i="98"/>
  <c r="I3212" i="98"/>
  <c r="J3211" i="98"/>
  <c r="I3211" i="98"/>
  <c r="J3210" i="98"/>
  <c r="I3210" i="98"/>
  <c r="J3209" i="98"/>
  <c r="I3209" i="98"/>
  <c r="J3208" i="98"/>
  <c r="I3208" i="98"/>
  <c r="J3207" i="98"/>
  <c r="I3207" i="98"/>
  <c r="I3206" i="98"/>
  <c r="I3205" i="98"/>
  <c r="I3204" i="98"/>
  <c r="I3203" i="98"/>
  <c r="I3202" i="98"/>
  <c r="I3201" i="98"/>
  <c r="I3200" i="98"/>
  <c r="I3199" i="98"/>
  <c r="I3198" i="98"/>
  <c r="I3197" i="98"/>
  <c r="J3206" i="98" s="1"/>
  <c r="I3196" i="98"/>
  <c r="K3215" i="98" s="1"/>
  <c r="I3195" i="98"/>
  <c r="J3204" i="98" s="1"/>
  <c r="I3194" i="98"/>
  <c r="J3203" i="98" s="1"/>
  <c r="I3193" i="98"/>
  <c r="K3212" i="98" s="1"/>
  <c r="I3192" i="98"/>
  <c r="K3211" i="98" s="1"/>
  <c r="I3191" i="98"/>
  <c r="J3200" i="98" s="1"/>
  <c r="I3190" i="98"/>
  <c r="J3199" i="98" s="1"/>
  <c r="I3189" i="98"/>
  <c r="K3208" i="98" s="1"/>
  <c r="I3188" i="98"/>
  <c r="K3207" i="98" s="1"/>
  <c r="I3187" i="98"/>
  <c r="J3196" i="98" s="1"/>
  <c r="I3186" i="98"/>
  <c r="J3195" i="98" s="1"/>
  <c r="I3185" i="98"/>
  <c r="K3204" i="98" s="1"/>
  <c r="I3184" i="98"/>
  <c r="K3203" i="98" s="1"/>
  <c r="I3183" i="98"/>
  <c r="K3202" i="98" s="1"/>
  <c r="I3182" i="98"/>
  <c r="K3201" i="98" s="1"/>
  <c r="I3181" i="98"/>
  <c r="K3200" i="98" s="1"/>
  <c r="I3180" i="98"/>
  <c r="K3199" i="98" s="1"/>
  <c r="I3179" i="98"/>
  <c r="K3198" i="98" s="1"/>
  <c r="I3178" i="98"/>
  <c r="K3197" i="98" s="1"/>
  <c r="I3177" i="98"/>
  <c r="K3196" i="98" s="1"/>
  <c r="I3176" i="98"/>
  <c r="K3195" i="98" s="1"/>
  <c r="I3175" i="98"/>
  <c r="K3194" i="98" s="1"/>
  <c r="I3174" i="98"/>
  <c r="K3193" i="98" s="1"/>
  <c r="I3173" i="98"/>
  <c r="K3192" i="98" s="1"/>
  <c r="I3172" i="98"/>
  <c r="K3191" i="98" s="1"/>
  <c r="I3171" i="98"/>
  <c r="K3190" i="98" s="1"/>
  <c r="I3170" i="98"/>
  <c r="K3189" i="98" s="1"/>
  <c r="I3169" i="98"/>
  <c r="K3188" i="98" s="1"/>
  <c r="I3168" i="98"/>
  <c r="K3187" i="98" s="1"/>
  <c r="I3167" i="98"/>
  <c r="K3186" i="98" s="1"/>
  <c r="I3166" i="98"/>
  <c r="K3185" i="98" s="1"/>
  <c r="I3165" i="98"/>
  <c r="K3184" i="98" s="1"/>
  <c r="I3164" i="98"/>
  <c r="K3183" i="98" s="1"/>
  <c r="I3163" i="98"/>
  <c r="K3182" i="98" s="1"/>
  <c r="I3162" i="98"/>
  <c r="K3181" i="98" s="1"/>
  <c r="I3161" i="98"/>
  <c r="K3180" i="98" s="1"/>
  <c r="I3160" i="98"/>
  <c r="K3179" i="98" s="1"/>
  <c r="I3159" i="98"/>
  <c r="K3178" i="98" s="1"/>
  <c r="I3158" i="98"/>
  <c r="K3177" i="98" s="1"/>
  <c r="I3157" i="98"/>
  <c r="K3176" i="98" s="1"/>
  <c r="I3156" i="98"/>
  <c r="K3175" i="98" s="1"/>
  <c r="I3155" i="98"/>
  <c r="K3174" i="98" s="1"/>
  <c r="I3154" i="98"/>
  <c r="K3173" i="98" s="1"/>
  <c r="I3153" i="98"/>
  <c r="K3172" i="98" s="1"/>
  <c r="I3152" i="98"/>
  <c r="K3171" i="98" s="1"/>
  <c r="I3151" i="98"/>
  <c r="K3170" i="98" s="1"/>
  <c r="I3150" i="98"/>
  <c r="K3169" i="98" s="1"/>
  <c r="I3149" i="98"/>
  <c r="K3168" i="98" s="1"/>
  <c r="I3148" i="98"/>
  <c r="K3167" i="98" s="1"/>
  <c r="I3147" i="98"/>
  <c r="K3166" i="98" s="1"/>
  <c r="I3146" i="98"/>
  <c r="K3165" i="98" s="1"/>
  <c r="I3145" i="98"/>
  <c r="K3164" i="98" s="1"/>
  <c r="I3144" i="98"/>
  <c r="K3163" i="98" s="1"/>
  <c r="I3143" i="98"/>
  <c r="K3162" i="98" s="1"/>
  <c r="I3142" i="98"/>
  <c r="K3161" i="98" s="1"/>
  <c r="I3141" i="98"/>
  <c r="K3160" i="98" s="1"/>
  <c r="I3140" i="98"/>
  <c r="K3159" i="98" s="1"/>
  <c r="I3139" i="98"/>
  <c r="K3158" i="98" s="1"/>
  <c r="I3138" i="98"/>
  <c r="K3157" i="98" s="1"/>
  <c r="I3137" i="98"/>
  <c r="K3156" i="98" s="1"/>
  <c r="I3136" i="98"/>
  <c r="K3155" i="98" s="1"/>
  <c r="I3135" i="98"/>
  <c r="K3154" i="98" s="1"/>
  <c r="I3134" i="98"/>
  <c r="K3153" i="98" s="1"/>
  <c r="I3133" i="98"/>
  <c r="K3152" i="98" s="1"/>
  <c r="I3132" i="98"/>
  <c r="K3151" i="98" s="1"/>
  <c r="I3131" i="98"/>
  <c r="K3150" i="98" s="1"/>
  <c r="I3130" i="98"/>
  <c r="K3149" i="98" s="1"/>
  <c r="I3129" i="98"/>
  <c r="K3148" i="98" s="1"/>
  <c r="I3128" i="98"/>
  <c r="K3147" i="98" s="1"/>
  <c r="I3127" i="98"/>
  <c r="K3146" i="98" s="1"/>
  <c r="I3126" i="98"/>
  <c r="K3145" i="98" s="1"/>
  <c r="I3125" i="98"/>
  <c r="K3144" i="98" s="1"/>
  <c r="I3124" i="98"/>
  <c r="K3143" i="98" s="1"/>
  <c r="I3123" i="98"/>
  <c r="K3142" i="98" s="1"/>
  <c r="I3122" i="98"/>
  <c r="I3121" i="98"/>
  <c r="I3120" i="98"/>
  <c r="I3119" i="98"/>
  <c r="K3138" i="98" s="1"/>
  <c r="I3118" i="98"/>
  <c r="J3127" i="98" s="1"/>
  <c r="I3117" i="98"/>
  <c r="I3116" i="98"/>
  <c r="I3115" i="98"/>
  <c r="I3114" i="98"/>
  <c r="J3123" i="98" s="1"/>
  <c r="I3113" i="98"/>
  <c r="I3112" i="98"/>
  <c r="I3111" i="98"/>
  <c r="I3110" i="98"/>
  <c r="J3119" i="98" s="1"/>
  <c r="I3109" i="98"/>
  <c r="I3108" i="98"/>
  <c r="J3117" i="98" s="1"/>
  <c r="I3107" i="98"/>
  <c r="K3126" i="98" s="1"/>
  <c r="I3106" i="98"/>
  <c r="J3115" i="98" s="1"/>
  <c r="I3105" i="98"/>
  <c r="K3124" i="98" s="1"/>
  <c r="I3104" i="98"/>
  <c r="J3113" i="98" s="1"/>
  <c r="I3103" i="98"/>
  <c r="K3122" i="98" s="1"/>
  <c r="I3102" i="98"/>
  <c r="J3111" i="98" s="1"/>
  <c r="I3101" i="98"/>
  <c r="K3120" i="98" s="1"/>
  <c r="I3100" i="98"/>
  <c r="J3109" i="98" s="1"/>
  <c r="I3099" i="98"/>
  <c r="K3118" i="98" s="1"/>
  <c r="I3098" i="98"/>
  <c r="K3116" i="98" s="1"/>
  <c r="I3097" i="98"/>
  <c r="J3106" i="98" s="1"/>
  <c r="I3096" i="98"/>
  <c r="J3105" i="98" s="1"/>
  <c r="I3095" i="98"/>
  <c r="K3114" i="98" s="1"/>
  <c r="I3094" i="98"/>
  <c r="K3112" i="98" s="1"/>
  <c r="I3093" i="98"/>
  <c r="J3102" i="98" s="1"/>
  <c r="I3092" i="98"/>
  <c r="J3101" i="98" s="1"/>
  <c r="I3091" i="98"/>
  <c r="K3110" i="98" s="1"/>
  <c r="I3090" i="98"/>
  <c r="K3108" i="98" s="1"/>
  <c r="I3089" i="98"/>
  <c r="J3098" i="98" s="1"/>
  <c r="I3088" i="98"/>
  <c r="J3097" i="98" s="1"/>
  <c r="I3087" i="98"/>
  <c r="K3106" i="98" s="1"/>
  <c r="I3086" i="98"/>
  <c r="K3104" i="98" s="1"/>
  <c r="I3085" i="98"/>
  <c r="J3094" i="98" s="1"/>
  <c r="I3084" i="98"/>
  <c r="J3093" i="98" s="1"/>
  <c r="I3083" i="98"/>
  <c r="K3102" i="98" s="1"/>
  <c r="I3082" i="98"/>
  <c r="K3100" i="98" s="1"/>
  <c r="I3081" i="98"/>
  <c r="J3090" i="98" s="1"/>
  <c r="I3080" i="98"/>
  <c r="J3089" i="98" s="1"/>
  <c r="I3079" i="98"/>
  <c r="K3098" i="98" s="1"/>
  <c r="I3078" i="98"/>
  <c r="K3096" i="98" s="1"/>
  <c r="I3077" i="98"/>
  <c r="J3086" i="98" s="1"/>
  <c r="I3076" i="98"/>
  <c r="J3085" i="98" s="1"/>
  <c r="I3075" i="98"/>
  <c r="K3094" i="98" s="1"/>
  <c r="I3074" i="98"/>
  <c r="K3092" i="98" s="1"/>
  <c r="I3073" i="98"/>
  <c r="J3082" i="98" s="1"/>
  <c r="I3072" i="98"/>
  <c r="J3081" i="98" s="1"/>
  <c r="I3071" i="98"/>
  <c r="K3090" i="98" s="1"/>
  <c r="I3070" i="98"/>
  <c r="K3088" i="98" s="1"/>
  <c r="I3069" i="98"/>
  <c r="J3078" i="98" s="1"/>
  <c r="I3068" i="98"/>
  <c r="J3077" i="98" s="1"/>
  <c r="I3067" i="98"/>
  <c r="K3086" i="98" s="1"/>
  <c r="I3066" i="98"/>
  <c r="K3084" i="98" s="1"/>
  <c r="I3065" i="98"/>
  <c r="J3074" i="98" s="1"/>
  <c r="I3064" i="98"/>
  <c r="J3073" i="98" s="1"/>
  <c r="I3063" i="98"/>
  <c r="K3082" i="98" s="1"/>
  <c r="I3062" i="98"/>
  <c r="K3080" i="98" s="1"/>
  <c r="I3061" i="98"/>
  <c r="J3070" i="98" s="1"/>
  <c r="I3060" i="98"/>
  <c r="J3069" i="98" s="1"/>
  <c r="I3059" i="98"/>
  <c r="K3078" i="98" s="1"/>
  <c r="I3058" i="98"/>
  <c r="K3076" i="98" s="1"/>
  <c r="I3057" i="98"/>
  <c r="J3066" i="98" s="1"/>
  <c r="I3056" i="98"/>
  <c r="J3065" i="98" s="1"/>
  <c r="I3055" i="98"/>
  <c r="K3074" i="98" s="1"/>
  <c r="I3054" i="98"/>
  <c r="K3072" i="98" s="1"/>
  <c r="I3053" i="98"/>
  <c r="J3062" i="98" s="1"/>
  <c r="I3052" i="98"/>
  <c r="J3061" i="98" s="1"/>
  <c r="I3051" i="98"/>
  <c r="K3070" i="98" s="1"/>
  <c r="I3050" i="98"/>
  <c r="K3068" i="98" s="1"/>
  <c r="I3049" i="98"/>
  <c r="J3058" i="98" s="1"/>
  <c r="I3048" i="98"/>
  <c r="J3057" i="98" s="1"/>
  <c r="I3047" i="98"/>
  <c r="K3066" i="98" s="1"/>
  <c r="I3046" i="98"/>
  <c r="K3064" i="98" s="1"/>
  <c r="I3045" i="98"/>
  <c r="J3054" i="98" s="1"/>
  <c r="I3044" i="98"/>
  <c r="J3053" i="98" s="1"/>
  <c r="I3043" i="98"/>
  <c r="K3062" i="98" s="1"/>
  <c r="I3042" i="98"/>
  <c r="K3060" i="98" s="1"/>
  <c r="I3041" i="98"/>
  <c r="J3050" i="98" s="1"/>
  <c r="I3040" i="98"/>
  <c r="J3049" i="98" s="1"/>
  <c r="I3039" i="98"/>
  <c r="K3058" i="98" s="1"/>
  <c r="I3038" i="98"/>
  <c r="K3056" i="98" s="1"/>
  <c r="K3037" i="98"/>
  <c r="I3037" i="98"/>
  <c r="J3046" i="98" s="1"/>
  <c r="K3036" i="98"/>
  <c r="I3036" i="98"/>
  <c r="J3045" i="98" s="1"/>
  <c r="K3035" i="98"/>
  <c r="I3035" i="98"/>
  <c r="K3054" i="98" s="1"/>
  <c r="K3034" i="98"/>
  <c r="I3034" i="98"/>
  <c r="K3033" i="98"/>
  <c r="I3033" i="98"/>
  <c r="J3042" i="98" s="1"/>
  <c r="K3032" i="98"/>
  <c r="I3032" i="98"/>
  <c r="J3041" i="98" s="1"/>
  <c r="K3031" i="98"/>
  <c r="I3031" i="98"/>
  <c r="K3050" i="98" s="1"/>
  <c r="K3030" i="98"/>
  <c r="I3030" i="98"/>
  <c r="K3029" i="98"/>
  <c r="I3029" i="98"/>
  <c r="J3038" i="98" s="1"/>
  <c r="K3028" i="98"/>
  <c r="I3028" i="98"/>
  <c r="J3037" i="98" s="1"/>
  <c r="K3027" i="98"/>
  <c r="I3027" i="98"/>
  <c r="K3046" i="98" s="1"/>
  <c r="K3026" i="98"/>
  <c r="I3026" i="98"/>
  <c r="J3035" i="98" s="1"/>
  <c r="K3025" i="98"/>
  <c r="J3025" i="98"/>
  <c r="I3025" i="98"/>
  <c r="J3034" i="98" s="1"/>
  <c r="K3024" i="98"/>
  <c r="J3024" i="98"/>
  <c r="I3024" i="98"/>
  <c r="J3033" i="98" s="1"/>
  <c r="K3023" i="98"/>
  <c r="J3023" i="98"/>
  <c r="I3023" i="98"/>
  <c r="K3042" i="98" s="1"/>
  <c r="K3022" i="98"/>
  <c r="J3022" i="98"/>
  <c r="I3022" i="98"/>
  <c r="J3031" i="98" s="1"/>
  <c r="K3021" i="98"/>
  <c r="J3021" i="98"/>
  <c r="I3021" i="98"/>
  <c r="J3030" i="98" s="1"/>
  <c r="K3020" i="98"/>
  <c r="J3020" i="98"/>
  <c r="I3020" i="98"/>
  <c r="J3029" i="98" s="1"/>
  <c r="K3019" i="98"/>
  <c r="J3019" i="98"/>
  <c r="I3019" i="98"/>
  <c r="K3038" i="98" s="1"/>
  <c r="K3018" i="98"/>
  <c r="J3018" i="98"/>
  <c r="I3018" i="98"/>
  <c r="J3027" i="98" s="1"/>
  <c r="K3017" i="98"/>
  <c r="J3017" i="98"/>
  <c r="I3017" i="98"/>
  <c r="J3026" i="98" s="1"/>
  <c r="K3016" i="98"/>
  <c r="J3016" i="98"/>
  <c r="I3016" i="98"/>
  <c r="K3015" i="98"/>
  <c r="J3015" i="98"/>
  <c r="I3015" i="98"/>
  <c r="K3014" i="98"/>
  <c r="J3014" i="98"/>
  <c r="I3014" i="98"/>
  <c r="K3013" i="98"/>
  <c r="J3013" i="98"/>
  <c r="I3013" i="98"/>
  <c r="K3012" i="98"/>
  <c r="J3012" i="98"/>
  <c r="I3012" i="98"/>
  <c r="K3011" i="98"/>
  <c r="J3011" i="98"/>
  <c r="I3011" i="98"/>
  <c r="K3010" i="98"/>
  <c r="J3010" i="98"/>
  <c r="I3010" i="98"/>
  <c r="K3009" i="98"/>
  <c r="J3009" i="98"/>
  <c r="I3009" i="98"/>
  <c r="K3008" i="98"/>
  <c r="J3008" i="98"/>
  <c r="I3008" i="98"/>
  <c r="K3007" i="98"/>
  <c r="J3007" i="98"/>
  <c r="I3007" i="98"/>
  <c r="K3006" i="98"/>
  <c r="J3006" i="98"/>
  <c r="I3006" i="98"/>
  <c r="K3005" i="98"/>
  <c r="J3005" i="98"/>
  <c r="I3005" i="98"/>
  <c r="K3004" i="98"/>
  <c r="J3004" i="98"/>
  <c r="I3004" i="98"/>
  <c r="K3003" i="98"/>
  <c r="J3003" i="98"/>
  <c r="I3003" i="98"/>
  <c r="K3002" i="98"/>
  <c r="J3002" i="98"/>
  <c r="I3002" i="98"/>
  <c r="K3001" i="98"/>
  <c r="J3001" i="98"/>
  <c r="I3001" i="98"/>
  <c r="K3000" i="98"/>
  <c r="J3000" i="98"/>
  <c r="I3000" i="98"/>
  <c r="K2999" i="98"/>
  <c r="J2999" i="98"/>
  <c r="I2999" i="98"/>
  <c r="K2998" i="98"/>
  <c r="J2998" i="98"/>
  <c r="I2998" i="98"/>
  <c r="K2997" i="98"/>
  <c r="J2997" i="98"/>
  <c r="I2997" i="98"/>
  <c r="K2996" i="98"/>
  <c r="J2996" i="98"/>
  <c r="I2996" i="98"/>
  <c r="K2995" i="98"/>
  <c r="J2995" i="98"/>
  <c r="I2995" i="98"/>
  <c r="K2994" i="98"/>
  <c r="J2994" i="98"/>
  <c r="I2994" i="98"/>
  <c r="K2993" i="98"/>
  <c r="J2993" i="98"/>
  <c r="I2993" i="98"/>
  <c r="K2992" i="98"/>
  <c r="J2992" i="98"/>
  <c r="I2992" i="98"/>
  <c r="K2991" i="98"/>
  <c r="J2991" i="98"/>
  <c r="I2991" i="98"/>
  <c r="K2990" i="98"/>
  <c r="J2990" i="98"/>
  <c r="I2990" i="98"/>
  <c r="K2989" i="98"/>
  <c r="J2989" i="98"/>
  <c r="I2989" i="98"/>
  <c r="K2988" i="98"/>
  <c r="J2988" i="98"/>
  <c r="I2988" i="98"/>
  <c r="K2987" i="98"/>
  <c r="J2987" i="98"/>
  <c r="I2987" i="98"/>
  <c r="K2986" i="98"/>
  <c r="J2986" i="98"/>
  <c r="I2986" i="98"/>
  <c r="K2985" i="98"/>
  <c r="J2985" i="98"/>
  <c r="I2985" i="98"/>
  <c r="J2984" i="98"/>
  <c r="I2984" i="98"/>
  <c r="J2983" i="98"/>
  <c r="I2983" i="98"/>
  <c r="J2982" i="98"/>
  <c r="I2982" i="98"/>
  <c r="J2981" i="98"/>
  <c r="I2981" i="98"/>
  <c r="J2980" i="98"/>
  <c r="I2980" i="98"/>
  <c r="J2979" i="98"/>
  <c r="I2979" i="98"/>
  <c r="J2978" i="98"/>
  <c r="I2978" i="98"/>
  <c r="J2977" i="98"/>
  <c r="I2977" i="98"/>
  <c r="J2976" i="98"/>
  <c r="I2976" i="98"/>
  <c r="J2975" i="98"/>
  <c r="I2975" i="98"/>
  <c r="J2974" i="98"/>
  <c r="I2974" i="98"/>
  <c r="J2973" i="98"/>
  <c r="I2973" i="98"/>
  <c r="J2972" i="98"/>
  <c r="I2972" i="98"/>
  <c r="J2971" i="98"/>
  <c r="I2971" i="98"/>
  <c r="J2970" i="98"/>
  <c r="I2970" i="98"/>
  <c r="J2969" i="98"/>
  <c r="I2969" i="98"/>
  <c r="J2968" i="98"/>
  <c r="I2968" i="98"/>
  <c r="J2967" i="98"/>
  <c r="I2967" i="98"/>
  <c r="J2966" i="98"/>
  <c r="I2966" i="98"/>
  <c r="J2965" i="98"/>
  <c r="I2965" i="98"/>
  <c r="K2984" i="98" s="1"/>
  <c r="J2964" i="98"/>
  <c r="I2964" i="98"/>
  <c r="K2983" i="98" s="1"/>
  <c r="J2963" i="98"/>
  <c r="I2963" i="98"/>
  <c r="K2982" i="98" s="1"/>
  <c r="J2962" i="98"/>
  <c r="I2962" i="98"/>
  <c r="K2981" i="98" s="1"/>
  <c r="J2961" i="98"/>
  <c r="I2961" i="98"/>
  <c r="K2980" i="98" s="1"/>
  <c r="J2960" i="98"/>
  <c r="I2960" i="98"/>
  <c r="K2979" i="98" s="1"/>
  <c r="J2959" i="98"/>
  <c r="I2959" i="98"/>
  <c r="K2978" i="98" s="1"/>
  <c r="J2958" i="98"/>
  <c r="I2958" i="98"/>
  <c r="K2977" i="98" s="1"/>
  <c r="J2957" i="98"/>
  <c r="I2957" i="98"/>
  <c r="K2976" i="98" s="1"/>
  <c r="J2956" i="98"/>
  <c r="I2956" i="98"/>
  <c r="K2975" i="98" s="1"/>
  <c r="J2955" i="98"/>
  <c r="I2955" i="98"/>
  <c r="K2974" i="98" s="1"/>
  <c r="J2954" i="98"/>
  <c r="I2954" i="98"/>
  <c r="K2973" i="98" s="1"/>
  <c r="J2953" i="98"/>
  <c r="I2953" i="98"/>
  <c r="K2972" i="98" s="1"/>
  <c r="J2952" i="98"/>
  <c r="I2952" i="98"/>
  <c r="K2971" i="98" s="1"/>
  <c r="J2951" i="98"/>
  <c r="I2951" i="98"/>
  <c r="K2970" i="98" s="1"/>
  <c r="J2950" i="98"/>
  <c r="I2950" i="98"/>
  <c r="K2969" i="98" s="1"/>
  <c r="J2949" i="98"/>
  <c r="I2949" i="98"/>
  <c r="K2968" i="98" s="1"/>
  <c r="J2948" i="98"/>
  <c r="I2948" i="98"/>
  <c r="K2967" i="98" s="1"/>
  <c r="J2947" i="98"/>
  <c r="I2947" i="98"/>
  <c r="K2966" i="98" s="1"/>
  <c r="J2946" i="98"/>
  <c r="I2946" i="98"/>
  <c r="K2965" i="98" s="1"/>
  <c r="J2945" i="98"/>
  <c r="I2945" i="98"/>
  <c r="K2964" i="98" s="1"/>
  <c r="J2944" i="98"/>
  <c r="I2944" i="98"/>
  <c r="K2963" i="98" s="1"/>
  <c r="J2943" i="98"/>
  <c r="I2943" i="98"/>
  <c r="K2962" i="98" s="1"/>
  <c r="J2942" i="98"/>
  <c r="I2942" i="98"/>
  <c r="K2961" i="98" s="1"/>
  <c r="J2941" i="98"/>
  <c r="I2941" i="98"/>
  <c r="K2960" i="98" s="1"/>
  <c r="J2940" i="98"/>
  <c r="I2940" i="98"/>
  <c r="K2959" i="98" s="1"/>
  <c r="J2939" i="98"/>
  <c r="I2939" i="98"/>
  <c r="K2958" i="98" s="1"/>
  <c r="J2938" i="98"/>
  <c r="I2938" i="98"/>
  <c r="K2957" i="98" s="1"/>
  <c r="J2937" i="98"/>
  <c r="I2937" i="98"/>
  <c r="K2956" i="98" s="1"/>
  <c r="J2936" i="98"/>
  <c r="I2936" i="98"/>
  <c r="K2955" i="98" s="1"/>
  <c r="J2935" i="98"/>
  <c r="I2935" i="98"/>
  <c r="K2954" i="98" s="1"/>
  <c r="J2934" i="98"/>
  <c r="I2934" i="98"/>
  <c r="K2953" i="98" s="1"/>
  <c r="J2933" i="98"/>
  <c r="I2933" i="98"/>
  <c r="K2952" i="98" s="1"/>
  <c r="J2932" i="98"/>
  <c r="I2932" i="98"/>
  <c r="K2951" i="98" s="1"/>
  <c r="J2931" i="98"/>
  <c r="I2931" i="98"/>
  <c r="K2950" i="98" s="1"/>
  <c r="J2930" i="98"/>
  <c r="I2930" i="98"/>
  <c r="K2949" i="98" s="1"/>
  <c r="J2929" i="98"/>
  <c r="I2929" i="98"/>
  <c r="K2948" i="98" s="1"/>
  <c r="J2928" i="98"/>
  <c r="I2928" i="98"/>
  <c r="K2947" i="98" s="1"/>
  <c r="J2927" i="98"/>
  <c r="I2927" i="98"/>
  <c r="K2946" i="98" s="1"/>
  <c r="J2926" i="98"/>
  <c r="I2926" i="98"/>
  <c r="K2945" i="98" s="1"/>
  <c r="J2925" i="98"/>
  <c r="I2925" i="98"/>
  <c r="K2944" i="98" s="1"/>
  <c r="J2924" i="98"/>
  <c r="I2924" i="98"/>
  <c r="K2943" i="98" s="1"/>
  <c r="J2923" i="98"/>
  <c r="I2923" i="98"/>
  <c r="K2942" i="98" s="1"/>
  <c r="J2922" i="98"/>
  <c r="I2922" i="98"/>
  <c r="K2941" i="98" s="1"/>
  <c r="J2921" i="98"/>
  <c r="I2921" i="98"/>
  <c r="K2940" i="98" s="1"/>
  <c r="J2920" i="98"/>
  <c r="I2920" i="98"/>
  <c r="K2939" i="98" s="1"/>
  <c r="J2919" i="98"/>
  <c r="I2919" i="98"/>
  <c r="K2938" i="98" s="1"/>
  <c r="J2918" i="98"/>
  <c r="I2918" i="98"/>
  <c r="K2937" i="98" s="1"/>
  <c r="J2917" i="98"/>
  <c r="I2917" i="98"/>
  <c r="K2936" i="98" s="1"/>
  <c r="J2916" i="98"/>
  <c r="I2916" i="98"/>
  <c r="K2935" i="98" s="1"/>
  <c r="J2915" i="98"/>
  <c r="I2915" i="98"/>
  <c r="K2934" i="98" s="1"/>
  <c r="J2914" i="98"/>
  <c r="I2914" i="98"/>
  <c r="K2933" i="98" s="1"/>
  <c r="J2913" i="98"/>
  <c r="I2913" i="98"/>
  <c r="K2932" i="98" s="1"/>
  <c r="J2912" i="98"/>
  <c r="I2912" i="98"/>
  <c r="K2931" i="98" s="1"/>
  <c r="J2911" i="98"/>
  <c r="I2911" i="98"/>
  <c r="K2930" i="98" s="1"/>
  <c r="J2910" i="98"/>
  <c r="I2910" i="98"/>
  <c r="K2929" i="98" s="1"/>
  <c r="J2909" i="98"/>
  <c r="I2909" i="98"/>
  <c r="K2928" i="98" s="1"/>
  <c r="I2908" i="98"/>
  <c r="K2927" i="98" s="1"/>
  <c r="I2907" i="98"/>
  <c r="K2926" i="98" s="1"/>
  <c r="I2906" i="98"/>
  <c r="K2925" i="98" s="1"/>
  <c r="I2905" i="98"/>
  <c r="K2924" i="98" s="1"/>
  <c r="I2904" i="98"/>
  <c r="K2923" i="98" s="1"/>
  <c r="I2903" i="98"/>
  <c r="K2922" i="98" s="1"/>
  <c r="I2902" i="98"/>
  <c r="K2921" i="98" s="1"/>
  <c r="I2901" i="98"/>
  <c r="K2920" i="98" s="1"/>
  <c r="I2900" i="98"/>
  <c r="K2919" i="98" s="1"/>
  <c r="I2899" i="98"/>
  <c r="K2918" i="98" s="1"/>
  <c r="I2898" i="98"/>
  <c r="K2917" i="98" s="1"/>
  <c r="I2897" i="98"/>
  <c r="I2896" i="98"/>
  <c r="K2915" i="98" s="1"/>
  <c r="I2895" i="98"/>
  <c r="I2894" i="98"/>
  <c r="K2913" i="98" s="1"/>
  <c r="I2893" i="98"/>
  <c r="I2892" i="98"/>
  <c r="J2901" i="98" s="1"/>
  <c r="I2891" i="98"/>
  <c r="J2900" i="98" s="1"/>
  <c r="I2890" i="98"/>
  <c r="J2899" i="98" s="1"/>
  <c r="I2889" i="98"/>
  <c r="K2908" i="98" s="1"/>
  <c r="I2888" i="98"/>
  <c r="J2897" i="98" s="1"/>
  <c r="I2887" i="98"/>
  <c r="J2896" i="98" s="1"/>
  <c r="I2886" i="98"/>
  <c r="J2895" i="98" s="1"/>
  <c r="I2885" i="98"/>
  <c r="K2904" i="98" s="1"/>
  <c r="I2884" i="98"/>
  <c r="J2893" i="98" s="1"/>
  <c r="I2883" i="98"/>
  <c r="J2892" i="98" s="1"/>
  <c r="I2882" i="98"/>
  <c r="J2891" i="98" s="1"/>
  <c r="I2881" i="98"/>
  <c r="K2900" i="98" s="1"/>
  <c r="I2880" i="98"/>
  <c r="J2889" i="98" s="1"/>
  <c r="I2879" i="98"/>
  <c r="J2888" i="98" s="1"/>
  <c r="I2878" i="98"/>
  <c r="K2896" i="98" s="1"/>
  <c r="I2877" i="98"/>
  <c r="J2886" i="98" s="1"/>
  <c r="I2876" i="98"/>
  <c r="J2885" i="98" s="1"/>
  <c r="I2875" i="98"/>
  <c r="J2884" i="98" s="1"/>
  <c r="I2874" i="98"/>
  <c r="K2892" i="98" s="1"/>
  <c r="I2873" i="98"/>
  <c r="J2882" i="98" s="1"/>
  <c r="I2872" i="98"/>
  <c r="J2881" i="98" s="1"/>
  <c r="I2871" i="98"/>
  <c r="J2880" i="98" s="1"/>
  <c r="I2870" i="98"/>
  <c r="K2888" i="98" s="1"/>
  <c r="I2869" i="98"/>
  <c r="J2878" i="98" s="1"/>
  <c r="I2868" i="98"/>
  <c r="J2877" i="98" s="1"/>
  <c r="I2867" i="98"/>
  <c r="J2876" i="98" s="1"/>
  <c r="I2866" i="98"/>
  <c r="K2884" i="98" s="1"/>
  <c r="I2865" i="98"/>
  <c r="J2874" i="98" s="1"/>
  <c r="I2864" i="98"/>
  <c r="J2873" i="98" s="1"/>
  <c r="I2863" i="98"/>
  <c r="J2872" i="98" s="1"/>
  <c r="I2862" i="98"/>
  <c r="K2880" i="98" s="1"/>
  <c r="I2861" i="98"/>
  <c r="J2870" i="98" s="1"/>
  <c r="I2860" i="98"/>
  <c r="J2869" i="98" s="1"/>
  <c r="I2859" i="98"/>
  <c r="J2868" i="98" s="1"/>
  <c r="I2858" i="98"/>
  <c r="K2876" i="98" s="1"/>
  <c r="I2857" i="98"/>
  <c r="J2866" i="98" s="1"/>
  <c r="I2856" i="98"/>
  <c r="J2865" i="98" s="1"/>
  <c r="I2855" i="98"/>
  <c r="J2864" i="98" s="1"/>
  <c r="I2854" i="98"/>
  <c r="K2872" i="98" s="1"/>
  <c r="I2853" i="98"/>
  <c r="J2862" i="98" s="1"/>
  <c r="I2852" i="98"/>
  <c r="J2861" i="98" s="1"/>
  <c r="I2851" i="98"/>
  <c r="J2860" i="98" s="1"/>
  <c r="I2850" i="98"/>
  <c r="K2868" i="98" s="1"/>
  <c r="I2849" i="98"/>
  <c r="J2858" i="98" s="1"/>
  <c r="I2848" i="98"/>
  <c r="J2857" i="98" s="1"/>
  <c r="I2847" i="98"/>
  <c r="J2856" i="98" s="1"/>
  <c r="I2846" i="98"/>
  <c r="K2864" i="98" s="1"/>
  <c r="I2845" i="98"/>
  <c r="J2854" i="98" s="1"/>
  <c r="I2844" i="98"/>
  <c r="J2853" i="98" s="1"/>
  <c r="I2843" i="98"/>
  <c r="J2852" i="98" s="1"/>
  <c r="I2842" i="98"/>
  <c r="K2860" i="98" s="1"/>
  <c r="I2841" i="98"/>
  <c r="J2850" i="98" s="1"/>
  <c r="I2840" i="98"/>
  <c r="J2849" i="98" s="1"/>
  <c r="I2839" i="98"/>
  <c r="J2848" i="98" s="1"/>
  <c r="I2838" i="98"/>
  <c r="K2856" i="98" s="1"/>
  <c r="I2837" i="98"/>
  <c r="J2846" i="98" s="1"/>
  <c r="I2836" i="98"/>
  <c r="J2845" i="98" s="1"/>
  <c r="I2835" i="98"/>
  <c r="J2844" i="98" s="1"/>
  <c r="I2834" i="98"/>
  <c r="K2852" i="98" s="1"/>
  <c r="I2833" i="98"/>
  <c r="J2842" i="98" s="1"/>
  <c r="I2832" i="98"/>
  <c r="J2841" i="98" s="1"/>
  <c r="I2831" i="98"/>
  <c r="J2840" i="98" s="1"/>
  <c r="I2830" i="98"/>
  <c r="K2848" i="98" s="1"/>
  <c r="I2829" i="98"/>
  <c r="J2838" i="98" s="1"/>
  <c r="I2828" i="98"/>
  <c r="J2837" i="98" s="1"/>
  <c r="I2827" i="98"/>
  <c r="J2836" i="98" s="1"/>
  <c r="I2826" i="98"/>
  <c r="K2844" i="98" s="1"/>
  <c r="I2825" i="98"/>
  <c r="J2834" i="98" s="1"/>
  <c r="I2824" i="98"/>
  <c r="J2833" i="98" s="1"/>
  <c r="J2823" i="98"/>
  <c r="I2823" i="98"/>
  <c r="J2832" i="98" s="1"/>
  <c r="J2822" i="98"/>
  <c r="I2822" i="98"/>
  <c r="K2841" i="98" s="1"/>
  <c r="J2821" i="98"/>
  <c r="I2821" i="98"/>
  <c r="K2840" i="98" s="1"/>
  <c r="J2820" i="98"/>
  <c r="I2820" i="98"/>
  <c r="K2839" i="98" s="1"/>
  <c r="J2819" i="98"/>
  <c r="I2819" i="98"/>
  <c r="J2828" i="98" s="1"/>
  <c r="J2818" i="98"/>
  <c r="I2818" i="98"/>
  <c r="K2837" i="98" s="1"/>
  <c r="J2817" i="98"/>
  <c r="I2817" i="98"/>
  <c r="K2836" i="98" s="1"/>
  <c r="J2816" i="98"/>
  <c r="I2816" i="98"/>
  <c r="K2835" i="98" s="1"/>
  <c r="J2815" i="98"/>
  <c r="I2815" i="98"/>
  <c r="J2824" i="98" s="1"/>
  <c r="J2814" i="98"/>
  <c r="I2814" i="98"/>
  <c r="K2833" i="98" s="1"/>
  <c r="J2813" i="98"/>
  <c r="I2813" i="98"/>
  <c r="K2832" i="98" s="1"/>
  <c r="J2812" i="98"/>
  <c r="I2812" i="98"/>
  <c r="K2831" i="98" s="1"/>
  <c r="J2811" i="98"/>
  <c r="I2811" i="98"/>
  <c r="K2830" i="98" s="1"/>
  <c r="J2810" i="98"/>
  <c r="I2810" i="98"/>
  <c r="K2829" i="98" s="1"/>
  <c r="J2809" i="98"/>
  <c r="I2809" i="98"/>
  <c r="K2828" i="98" s="1"/>
  <c r="J2808" i="98"/>
  <c r="I2808" i="98"/>
  <c r="K2827" i="98" s="1"/>
  <c r="J2807" i="98"/>
  <c r="I2807" i="98"/>
  <c r="K2826" i="98" s="1"/>
  <c r="J2806" i="98"/>
  <c r="I2806" i="98"/>
  <c r="K2825" i="98" s="1"/>
  <c r="J2805" i="98"/>
  <c r="I2805" i="98"/>
  <c r="K2824" i="98" s="1"/>
  <c r="J2804" i="98"/>
  <c r="I2804" i="98"/>
  <c r="K2823" i="98" s="1"/>
  <c r="J2803" i="98"/>
  <c r="I2803" i="98"/>
  <c r="K2822" i="98" s="1"/>
  <c r="J2802" i="98"/>
  <c r="I2802" i="98"/>
  <c r="K2821" i="98" s="1"/>
  <c r="J2801" i="98"/>
  <c r="I2801" i="98"/>
  <c r="K2820" i="98" s="1"/>
  <c r="J2800" i="98"/>
  <c r="I2800" i="98"/>
  <c r="K2819" i="98" s="1"/>
  <c r="J2799" i="98"/>
  <c r="I2799" i="98"/>
  <c r="K2818" i="98" s="1"/>
  <c r="J2798" i="98"/>
  <c r="I2798" i="98"/>
  <c r="K2817" i="98" s="1"/>
  <c r="J2797" i="98"/>
  <c r="I2797" i="98"/>
  <c r="K2816" i="98" s="1"/>
  <c r="J2796" i="98"/>
  <c r="I2796" i="98"/>
  <c r="K2815" i="98" s="1"/>
  <c r="J2795" i="98"/>
  <c r="I2795" i="98"/>
  <c r="K2814" i="98" s="1"/>
  <c r="J2794" i="98"/>
  <c r="I2794" i="98"/>
  <c r="K2813" i="98" s="1"/>
  <c r="J2793" i="98"/>
  <c r="I2793" i="98"/>
  <c r="K2812" i="98" s="1"/>
  <c r="J2792" i="98"/>
  <c r="I2792" i="98"/>
  <c r="K2811" i="98" s="1"/>
  <c r="J2791" i="98"/>
  <c r="I2791" i="98"/>
  <c r="K2810" i="98" s="1"/>
  <c r="J2790" i="98"/>
  <c r="I2790" i="98"/>
  <c r="K2809" i="98" s="1"/>
  <c r="J2789" i="98"/>
  <c r="I2789" i="98"/>
  <c r="K2808" i="98" s="1"/>
  <c r="J2788" i="98"/>
  <c r="I2788" i="98"/>
  <c r="K2807" i="98" s="1"/>
  <c r="J2787" i="98"/>
  <c r="I2787" i="98"/>
  <c r="K2806" i="98" s="1"/>
  <c r="J2786" i="98"/>
  <c r="I2786" i="98"/>
  <c r="K2805" i="98" s="1"/>
  <c r="J2785" i="98"/>
  <c r="I2785" i="98"/>
  <c r="K2804" i="98" s="1"/>
  <c r="J2784" i="98"/>
  <c r="I2784" i="98"/>
  <c r="K2803" i="98" s="1"/>
  <c r="J2783" i="98"/>
  <c r="I2783" i="98"/>
  <c r="K2802" i="98" s="1"/>
  <c r="J2782" i="98"/>
  <c r="I2782" i="98"/>
  <c r="K2801" i="98" s="1"/>
  <c r="J2781" i="98"/>
  <c r="I2781" i="98"/>
  <c r="K2800" i="98" s="1"/>
  <c r="J2780" i="98"/>
  <c r="I2780" i="98"/>
  <c r="K2799" i="98" s="1"/>
  <c r="J2779" i="98"/>
  <c r="I2779" i="98"/>
  <c r="K2798" i="98" s="1"/>
  <c r="J2778" i="98"/>
  <c r="I2778" i="98"/>
  <c r="K2797" i="98" s="1"/>
  <c r="J2777" i="98"/>
  <c r="I2777" i="98"/>
  <c r="K2796" i="98" s="1"/>
  <c r="J2776" i="98"/>
  <c r="I2776" i="98"/>
  <c r="K2795" i="98" s="1"/>
  <c r="J2775" i="98"/>
  <c r="I2775" i="98"/>
  <c r="K2794" i="98" s="1"/>
  <c r="J2774" i="98"/>
  <c r="I2774" i="98"/>
  <c r="K2793" i="98" s="1"/>
  <c r="J2773" i="98"/>
  <c r="I2773" i="98"/>
  <c r="K2792" i="98" s="1"/>
  <c r="J2772" i="98"/>
  <c r="I2772" i="98"/>
  <c r="K2791" i="98" s="1"/>
  <c r="J2771" i="98"/>
  <c r="I2771" i="98"/>
  <c r="K2790" i="98" s="1"/>
  <c r="J2770" i="98"/>
  <c r="I2770" i="98"/>
  <c r="K2789" i="98" s="1"/>
  <c r="J2769" i="98"/>
  <c r="I2769" i="98"/>
  <c r="K2788" i="98" s="1"/>
  <c r="J2768" i="98"/>
  <c r="I2768" i="98"/>
  <c r="K2787" i="98" s="1"/>
  <c r="J2767" i="98"/>
  <c r="I2767" i="98"/>
  <c r="K2786" i="98" s="1"/>
  <c r="J2766" i="98"/>
  <c r="I2766" i="98"/>
  <c r="K2785" i="98" s="1"/>
  <c r="J2765" i="98"/>
  <c r="I2765" i="98"/>
  <c r="K2784" i="98" s="1"/>
  <c r="J2764" i="98"/>
  <c r="I2764" i="98"/>
  <c r="K2783" i="98" s="1"/>
  <c r="J2763" i="98"/>
  <c r="I2763" i="98"/>
  <c r="K2782" i="98" s="1"/>
  <c r="J2762" i="98"/>
  <c r="I2762" i="98"/>
  <c r="K2781" i="98" s="1"/>
  <c r="J2761" i="98"/>
  <c r="I2761" i="98"/>
  <c r="K2780" i="98" s="1"/>
  <c r="J2760" i="98"/>
  <c r="I2760" i="98"/>
  <c r="K2779" i="98" s="1"/>
  <c r="J2759" i="98"/>
  <c r="I2759" i="98"/>
  <c r="K2778" i="98" s="1"/>
  <c r="J2758" i="98"/>
  <c r="I2758" i="98"/>
  <c r="K2777" i="98" s="1"/>
  <c r="J2757" i="98"/>
  <c r="I2757" i="98"/>
  <c r="K2776" i="98" s="1"/>
  <c r="J2756" i="98"/>
  <c r="I2756" i="98"/>
  <c r="K2775" i="98" s="1"/>
  <c r="J2755" i="98"/>
  <c r="I2755" i="98"/>
  <c r="K2774" i="98" s="1"/>
  <c r="J2754" i="98"/>
  <c r="I2754" i="98"/>
  <c r="K2773" i="98" s="1"/>
  <c r="J2753" i="98"/>
  <c r="I2753" i="98"/>
  <c r="K2772" i="98" s="1"/>
  <c r="I2752" i="98"/>
  <c r="K2771" i="98" s="1"/>
  <c r="I2751" i="98"/>
  <c r="K2770" i="98" s="1"/>
  <c r="I2750" i="98"/>
  <c r="K2769" i="98" s="1"/>
  <c r="I2749" i="98"/>
  <c r="K2768" i="98" s="1"/>
  <c r="I2748" i="98"/>
  <c r="K2767" i="98" s="1"/>
  <c r="I2747" i="98"/>
  <c r="K2766" i="98" s="1"/>
  <c r="I2746" i="98"/>
  <c r="K2765" i="98" s="1"/>
  <c r="I2745" i="98"/>
  <c r="K2764" i="98" s="1"/>
  <c r="I2744" i="98"/>
  <c r="K2763" i="98" s="1"/>
  <c r="I2743" i="98"/>
  <c r="K2762" i="98" s="1"/>
  <c r="I2742" i="98"/>
  <c r="K2761" i="98" s="1"/>
  <c r="I2741" i="98"/>
  <c r="I2740" i="98"/>
  <c r="K2758" i="98" s="1"/>
  <c r="I2739" i="98"/>
  <c r="J2748" i="98" s="1"/>
  <c r="I2738" i="98"/>
  <c r="K2757" i="98" s="1"/>
  <c r="I2737" i="98"/>
  <c r="J2746" i="98" s="1"/>
  <c r="I2736" i="98"/>
  <c r="K2754" i="98" s="1"/>
  <c r="I2735" i="98"/>
  <c r="J2744" i="98" s="1"/>
  <c r="I2734" i="98"/>
  <c r="K2753" i="98" s="1"/>
  <c r="I2733" i="98"/>
  <c r="J2742" i="98" s="1"/>
  <c r="I2732" i="98"/>
  <c r="K2750" i="98" s="1"/>
  <c r="I2731" i="98"/>
  <c r="J2740" i="98" s="1"/>
  <c r="I2730" i="98"/>
  <c r="K2749" i="98" s="1"/>
  <c r="I2729" i="98"/>
  <c r="J2738" i="98" s="1"/>
  <c r="I2728" i="98"/>
  <c r="K2746" i="98" s="1"/>
  <c r="I2727" i="98"/>
  <c r="J2736" i="98" s="1"/>
  <c r="I2726" i="98"/>
  <c r="K2745" i="98" s="1"/>
  <c r="I2725" i="98"/>
  <c r="J2734" i="98" s="1"/>
  <c r="I2724" i="98"/>
  <c r="K2742" i="98" s="1"/>
  <c r="I2723" i="98"/>
  <c r="J2732" i="98" s="1"/>
  <c r="I2722" i="98"/>
  <c r="K2741" i="98" s="1"/>
  <c r="I2721" i="98"/>
  <c r="J2730" i="98" s="1"/>
  <c r="I2720" i="98"/>
  <c r="K2738" i="98" s="1"/>
  <c r="I2719" i="98"/>
  <c r="J2728" i="98" s="1"/>
  <c r="I2718" i="98"/>
  <c r="K2737" i="98" s="1"/>
  <c r="I2717" i="98"/>
  <c r="J2726" i="98" s="1"/>
  <c r="I2716" i="98"/>
  <c r="K2734" i="98" s="1"/>
  <c r="I2715" i="98"/>
  <c r="J2724" i="98" s="1"/>
  <c r="I2714" i="98"/>
  <c r="K2733" i="98" s="1"/>
  <c r="I2713" i="98"/>
  <c r="J2722" i="98" s="1"/>
  <c r="I2712" i="98"/>
  <c r="K2730" i="98" s="1"/>
  <c r="I2711" i="98"/>
  <c r="J2720" i="98" s="1"/>
  <c r="I2710" i="98"/>
  <c r="K2729" i="98" s="1"/>
  <c r="I2709" i="98"/>
  <c r="J2718" i="98" s="1"/>
  <c r="I2708" i="98"/>
  <c r="K2726" i="98" s="1"/>
  <c r="I2707" i="98"/>
  <c r="J2716" i="98" s="1"/>
  <c r="I2706" i="98"/>
  <c r="K2725" i="98" s="1"/>
  <c r="I2705" i="98"/>
  <c r="J2714" i="98" s="1"/>
  <c r="I2704" i="98"/>
  <c r="K2722" i="98" s="1"/>
  <c r="I2703" i="98"/>
  <c r="J2712" i="98" s="1"/>
  <c r="I2702" i="98"/>
  <c r="K2721" i="98" s="1"/>
  <c r="I2701" i="98"/>
  <c r="J2710" i="98" s="1"/>
  <c r="I2700" i="98"/>
  <c r="K2718" i="98" s="1"/>
  <c r="I2699" i="98"/>
  <c r="J2708" i="98" s="1"/>
  <c r="I2698" i="98"/>
  <c r="K2717" i="98" s="1"/>
  <c r="I2697" i="98"/>
  <c r="J2706" i="98" s="1"/>
  <c r="K2696" i="98"/>
  <c r="I2696" i="98"/>
  <c r="J2705" i="98" s="1"/>
  <c r="K2695" i="98"/>
  <c r="I2695" i="98"/>
  <c r="J2704" i="98" s="1"/>
  <c r="K2694" i="98"/>
  <c r="I2694" i="98"/>
  <c r="K2713" i="98" s="1"/>
  <c r="K2693" i="98"/>
  <c r="I2693" i="98"/>
  <c r="J2702" i="98" s="1"/>
  <c r="K2692" i="98"/>
  <c r="I2692" i="98"/>
  <c r="J2701" i="98" s="1"/>
  <c r="K2691" i="98"/>
  <c r="I2691" i="98"/>
  <c r="J2700" i="98" s="1"/>
  <c r="K2690" i="98"/>
  <c r="I2690" i="98"/>
  <c r="K2709" i="98" s="1"/>
  <c r="K2689" i="98"/>
  <c r="I2689" i="98"/>
  <c r="J2698" i="98" s="1"/>
  <c r="K2688" i="98"/>
  <c r="I2688" i="98"/>
  <c r="J2697" i="98" s="1"/>
  <c r="K2687" i="98"/>
  <c r="I2687" i="98"/>
  <c r="J2696" i="98" s="1"/>
  <c r="K2686" i="98"/>
  <c r="I2686" i="98"/>
  <c r="K2705" i="98" s="1"/>
  <c r="K2685" i="98"/>
  <c r="I2685" i="98"/>
  <c r="J2694" i="98" s="1"/>
  <c r="K2684" i="98"/>
  <c r="I2684" i="98"/>
  <c r="J2693" i="98" s="1"/>
  <c r="K2683" i="98"/>
  <c r="I2683" i="98"/>
  <c r="J2692" i="98" s="1"/>
  <c r="K2682" i="98"/>
  <c r="I2682" i="98"/>
  <c r="K2701" i="98" s="1"/>
  <c r="K2681" i="98"/>
  <c r="I2681" i="98"/>
  <c r="J2690" i="98" s="1"/>
  <c r="K2680" i="98"/>
  <c r="I2680" i="98"/>
  <c r="J2689" i="98" s="1"/>
  <c r="K2679" i="98"/>
  <c r="I2679" i="98"/>
  <c r="J2688" i="98" s="1"/>
  <c r="K2678" i="98"/>
  <c r="I2678" i="98"/>
  <c r="K2697" i="98" s="1"/>
  <c r="K2677" i="98"/>
  <c r="I2677" i="98"/>
  <c r="J2686" i="98" s="1"/>
  <c r="K2676" i="98"/>
  <c r="I2676" i="98"/>
  <c r="J2685" i="98" s="1"/>
  <c r="K2675" i="98"/>
  <c r="I2675" i="98"/>
  <c r="J2684" i="98" s="1"/>
  <c r="K2674" i="98"/>
  <c r="I2674" i="98"/>
  <c r="J2683" i="98" s="1"/>
  <c r="K2673" i="98"/>
  <c r="I2673" i="98"/>
  <c r="J2682" i="98" s="1"/>
  <c r="K2672" i="98"/>
  <c r="I2672" i="98"/>
  <c r="J2681" i="98" s="1"/>
  <c r="K2671" i="98"/>
  <c r="I2671" i="98"/>
  <c r="J2680" i="98" s="1"/>
  <c r="K2670" i="98"/>
  <c r="I2670" i="98"/>
  <c r="J2679" i="98" s="1"/>
  <c r="K2669" i="98"/>
  <c r="I2669" i="98"/>
  <c r="J2678" i="98" s="1"/>
  <c r="K2668" i="98"/>
  <c r="I2668" i="98"/>
  <c r="J2677" i="98" s="1"/>
  <c r="K2667" i="98"/>
  <c r="I2667" i="98"/>
  <c r="J2676" i="98" s="1"/>
  <c r="K2666" i="98"/>
  <c r="I2666" i="98"/>
  <c r="J2675" i="98" s="1"/>
  <c r="K2665" i="98"/>
  <c r="I2665" i="98"/>
  <c r="J2674" i="98" s="1"/>
  <c r="K2664" i="98"/>
  <c r="I2664" i="98"/>
  <c r="J2673" i="98" s="1"/>
  <c r="K2663" i="98"/>
  <c r="I2663" i="98"/>
  <c r="J2672" i="98" s="1"/>
  <c r="K2662" i="98"/>
  <c r="I2662" i="98"/>
  <c r="J2671" i="98" s="1"/>
  <c r="K2661" i="98"/>
  <c r="I2661" i="98"/>
  <c r="J2670" i="98" s="1"/>
  <c r="K2660" i="98"/>
  <c r="I2660" i="98"/>
  <c r="J2669" i="98" s="1"/>
  <c r="K2659" i="98"/>
  <c r="I2659" i="98"/>
  <c r="J2668" i="98" s="1"/>
  <c r="K2658" i="98"/>
  <c r="I2658" i="98"/>
  <c r="J2667" i="98" s="1"/>
  <c r="K2657" i="98"/>
  <c r="I2657" i="98"/>
  <c r="J2666" i="98" s="1"/>
  <c r="K2656" i="98"/>
  <c r="I2656" i="98"/>
  <c r="J2665" i="98" s="1"/>
  <c r="K2655" i="98"/>
  <c r="I2655" i="98"/>
  <c r="J2664" i="98" s="1"/>
  <c r="K2654" i="98"/>
  <c r="I2654" i="98"/>
  <c r="J2663" i="98" s="1"/>
  <c r="K2653" i="98"/>
  <c r="I2653" i="98"/>
  <c r="J2662" i="98" s="1"/>
  <c r="K2652" i="98"/>
  <c r="I2652" i="98"/>
  <c r="J2661" i="98" s="1"/>
  <c r="K2651" i="98"/>
  <c r="I2651" i="98"/>
  <c r="J2660" i="98" s="1"/>
  <c r="K2650" i="98"/>
  <c r="I2650" i="98"/>
  <c r="J2659" i="98" s="1"/>
  <c r="K2649" i="98"/>
  <c r="I2649" i="98"/>
  <c r="J2658" i="98" s="1"/>
  <c r="K2648" i="98"/>
  <c r="I2648" i="98"/>
  <c r="J2657" i="98" s="1"/>
  <c r="K2647" i="98"/>
  <c r="I2647" i="98"/>
  <c r="J2656" i="98" s="1"/>
  <c r="K2646" i="98"/>
  <c r="I2646" i="98"/>
  <c r="J2655" i="98" s="1"/>
  <c r="K2645" i="98"/>
  <c r="I2645" i="98"/>
  <c r="J2654" i="98" s="1"/>
  <c r="K2644" i="98"/>
  <c r="I2644" i="98"/>
  <c r="J2653" i="98" s="1"/>
  <c r="K2643" i="98"/>
  <c r="I2643" i="98"/>
  <c r="J2652" i="98" s="1"/>
  <c r="K2642" i="98"/>
  <c r="I2642" i="98"/>
  <c r="J2651" i="98" s="1"/>
  <c r="K2641" i="98"/>
  <c r="I2641" i="98"/>
  <c r="J2650" i="98" s="1"/>
  <c r="K2640" i="98"/>
  <c r="I2640" i="98"/>
  <c r="J2649" i="98" s="1"/>
  <c r="K2639" i="98"/>
  <c r="I2639" i="98"/>
  <c r="J2648" i="98" s="1"/>
  <c r="K2638" i="98"/>
  <c r="I2638" i="98"/>
  <c r="J2647" i="98" s="1"/>
  <c r="K2637" i="98"/>
  <c r="I2637" i="98"/>
  <c r="J2646" i="98" s="1"/>
  <c r="K2636" i="98"/>
  <c r="I2636" i="98"/>
  <c r="J2645" i="98" s="1"/>
  <c r="K2635" i="98"/>
  <c r="I2635" i="98"/>
  <c r="J2644" i="98" s="1"/>
  <c r="K2634" i="98"/>
  <c r="I2634" i="98"/>
  <c r="J2643" i="98" s="1"/>
  <c r="K2633" i="98"/>
  <c r="I2633" i="98"/>
  <c r="J2642" i="98" s="1"/>
  <c r="K2632" i="98"/>
  <c r="I2632" i="98"/>
  <c r="J2641" i="98" s="1"/>
  <c r="K2631" i="98"/>
  <c r="I2631" i="98"/>
  <c r="J2640" i="98" s="1"/>
  <c r="K2630" i="98"/>
  <c r="I2630" i="98"/>
  <c r="J2639" i="98" s="1"/>
  <c r="K2629" i="98"/>
  <c r="I2629" i="98"/>
  <c r="J2638" i="98" s="1"/>
  <c r="K2628" i="98"/>
  <c r="I2628" i="98"/>
  <c r="J2637" i="98" s="1"/>
  <c r="K2627" i="98"/>
  <c r="I2627" i="98"/>
  <c r="J2636" i="98" s="1"/>
  <c r="K2626" i="98"/>
  <c r="I2626" i="98"/>
  <c r="J2635" i="98" s="1"/>
  <c r="K2625" i="98"/>
  <c r="I2625" i="98"/>
  <c r="J2634" i="98" s="1"/>
  <c r="K2624" i="98"/>
  <c r="I2624" i="98"/>
  <c r="J2633" i="98" s="1"/>
  <c r="K2623" i="98"/>
  <c r="I2623" i="98"/>
  <c r="J2632" i="98" s="1"/>
  <c r="K2622" i="98"/>
  <c r="I2622" i="98"/>
  <c r="J2631" i="98" s="1"/>
  <c r="K2621" i="98"/>
  <c r="I2621" i="98"/>
  <c r="J2630" i="98" s="1"/>
  <c r="K2620" i="98"/>
  <c r="I2620" i="98"/>
  <c r="J2629" i="98" s="1"/>
  <c r="K2619" i="98"/>
  <c r="I2619" i="98"/>
  <c r="J2628" i="98" s="1"/>
  <c r="K2618" i="98"/>
  <c r="I2618" i="98"/>
  <c r="J2627" i="98" s="1"/>
  <c r="K2617" i="98"/>
  <c r="I2617" i="98"/>
  <c r="J2626" i="98" s="1"/>
  <c r="K2616" i="98"/>
  <c r="I2616" i="98"/>
  <c r="J2625" i="98" s="1"/>
  <c r="K2615" i="98"/>
  <c r="I2615" i="98"/>
  <c r="J2624" i="98" s="1"/>
  <c r="K2614" i="98"/>
  <c r="I2614" i="98"/>
  <c r="J2623" i="98" s="1"/>
  <c r="K2613" i="98"/>
  <c r="I2613" i="98"/>
  <c r="J2622" i="98" s="1"/>
  <c r="K2612" i="98"/>
  <c r="I2612" i="98"/>
  <c r="J2621" i="98" s="1"/>
  <c r="K2611" i="98"/>
  <c r="I2611" i="98"/>
  <c r="J2620" i="98" s="1"/>
  <c r="K2610" i="98"/>
  <c r="I2610" i="98"/>
  <c r="J2619" i="98" s="1"/>
  <c r="K2609" i="98"/>
  <c r="I2609" i="98"/>
  <c r="J2618" i="98" s="1"/>
  <c r="K2608" i="98"/>
  <c r="I2608" i="98"/>
  <c r="J2617" i="98" s="1"/>
  <c r="K2607" i="98"/>
  <c r="I2607" i="98"/>
  <c r="J2616" i="98" s="1"/>
  <c r="K2606" i="98"/>
  <c r="I2606" i="98"/>
  <c r="J2615" i="98" s="1"/>
  <c r="K2605" i="98"/>
  <c r="I2605" i="98"/>
  <c r="J2614" i="98" s="1"/>
  <c r="K2604" i="98"/>
  <c r="I2604" i="98"/>
  <c r="J2613" i="98" s="1"/>
  <c r="K2603" i="98"/>
  <c r="I2603" i="98"/>
  <c r="J2612" i="98" s="1"/>
  <c r="K2602" i="98"/>
  <c r="I2602" i="98"/>
  <c r="J2611" i="98" s="1"/>
  <c r="K2601" i="98"/>
  <c r="I2601" i="98"/>
  <c r="J2610" i="98" s="1"/>
  <c r="K2600" i="98"/>
  <c r="I2600" i="98"/>
  <c r="J2609" i="98" s="1"/>
  <c r="K2599" i="98"/>
  <c r="I2599" i="98"/>
  <c r="J2608" i="98" s="1"/>
  <c r="K2598" i="98"/>
  <c r="I2598" i="98"/>
  <c r="J2607" i="98" s="1"/>
  <c r="K2597" i="98"/>
  <c r="I2597" i="98"/>
  <c r="J2606" i="98" s="1"/>
  <c r="K2596" i="98"/>
  <c r="I2596" i="98"/>
  <c r="J2605" i="98" s="1"/>
  <c r="K2595" i="98"/>
  <c r="I2595" i="98"/>
  <c r="J2604" i="98" s="1"/>
  <c r="K2594" i="98"/>
  <c r="I2594" i="98"/>
  <c r="J2603" i="98" s="1"/>
  <c r="K2593" i="98"/>
  <c r="I2593" i="98"/>
  <c r="J2602" i="98" s="1"/>
  <c r="K2592" i="98"/>
  <c r="I2592" i="98"/>
  <c r="J2601" i="98" s="1"/>
  <c r="K2591" i="98"/>
  <c r="I2591" i="98"/>
  <c r="J2600" i="98" s="1"/>
  <c r="K2590" i="98"/>
  <c r="I2590" i="98"/>
  <c r="J2599" i="98" s="1"/>
  <c r="K2589" i="98"/>
  <c r="I2589" i="98"/>
  <c r="J2598" i="98" s="1"/>
  <c r="K2588" i="98"/>
  <c r="I2588" i="98"/>
  <c r="J2597" i="98" s="1"/>
  <c r="K2587" i="98"/>
  <c r="I2587" i="98"/>
  <c r="J2596" i="98" s="1"/>
  <c r="K2586" i="98"/>
  <c r="I2586" i="98"/>
  <c r="J2595" i="98" s="1"/>
  <c r="I2585" i="98"/>
  <c r="J2594" i="98" s="1"/>
  <c r="I2584" i="98"/>
  <c r="J2593" i="98" s="1"/>
  <c r="I2583" i="98"/>
  <c r="J2592" i="98" s="1"/>
  <c r="I2582" i="98"/>
  <c r="J2591" i="98" s="1"/>
  <c r="I2581" i="98"/>
  <c r="J2590" i="98" s="1"/>
  <c r="I2580" i="98"/>
  <c r="J2589" i="98" s="1"/>
  <c r="I2579" i="98"/>
  <c r="J2588" i="98" s="1"/>
  <c r="I2578" i="98"/>
  <c r="J2587" i="98" s="1"/>
  <c r="I2577" i="98"/>
  <c r="J2586" i="98" s="1"/>
  <c r="I2576" i="98"/>
  <c r="J2585" i="98" s="1"/>
  <c r="I2575" i="98"/>
  <c r="J2584" i="98" s="1"/>
  <c r="I2574" i="98"/>
  <c r="J2583" i="98" s="1"/>
  <c r="I2573" i="98"/>
  <c r="J2582" i="98" s="1"/>
  <c r="I2572" i="98"/>
  <c r="J2581" i="98" s="1"/>
  <c r="I2571" i="98"/>
  <c r="J2580" i="98" s="1"/>
  <c r="I2570" i="98"/>
  <c r="J2579" i="98" s="1"/>
  <c r="I2569" i="98"/>
  <c r="J2578" i="98" s="1"/>
  <c r="I2568" i="98"/>
  <c r="J2577" i="98" s="1"/>
  <c r="I2567" i="98"/>
  <c r="J2576" i="98" s="1"/>
  <c r="I2566" i="98"/>
  <c r="J2575" i="98" s="1"/>
  <c r="I2565" i="98"/>
  <c r="J2574" i="98" s="1"/>
  <c r="I2564" i="98"/>
  <c r="K2583" i="98" s="1"/>
  <c r="I2563" i="98"/>
  <c r="J2572" i="98" s="1"/>
  <c r="I2562" i="98"/>
  <c r="K2581" i="98" s="1"/>
  <c r="I2561" i="98"/>
  <c r="J2570" i="98" s="1"/>
  <c r="I2560" i="98"/>
  <c r="K2579" i="98" s="1"/>
  <c r="I2559" i="98"/>
  <c r="J2568" i="98" s="1"/>
  <c r="I2558" i="98"/>
  <c r="K2577" i="98" s="1"/>
  <c r="I2557" i="98"/>
  <c r="J2566" i="98" s="1"/>
  <c r="I2556" i="98"/>
  <c r="I2555" i="98"/>
  <c r="K2573" i="98" s="1"/>
  <c r="I2554" i="98"/>
  <c r="I2553" i="98"/>
  <c r="J2562" i="98" s="1"/>
  <c r="I2552" i="98"/>
  <c r="I2551" i="98"/>
  <c r="K2569" i="98" s="1"/>
  <c r="I2550" i="98"/>
  <c r="I2549" i="98"/>
  <c r="J2558" i="98" s="1"/>
  <c r="I2548" i="98"/>
  <c r="I2547" i="98"/>
  <c r="K2566" i="98" s="1"/>
  <c r="I2546" i="98"/>
  <c r="J2555" i="98" s="1"/>
  <c r="I2545" i="98"/>
  <c r="K2564" i="98" s="1"/>
  <c r="I2544" i="98"/>
  <c r="K2563" i="98" s="1"/>
  <c r="I2543" i="98"/>
  <c r="K2562" i="98" s="1"/>
  <c r="I2542" i="98"/>
  <c r="J2551" i="98" s="1"/>
  <c r="I2541" i="98"/>
  <c r="K2560" i="98" s="1"/>
  <c r="I2540" i="98"/>
  <c r="K2559" i="98" s="1"/>
  <c r="I2539" i="98"/>
  <c r="K2558" i="98" s="1"/>
  <c r="I2538" i="98"/>
  <c r="J2547" i="98" s="1"/>
  <c r="I2537" i="98"/>
  <c r="K2556" i="98" s="1"/>
  <c r="I2536" i="98"/>
  <c r="J2545" i="98" s="1"/>
  <c r="I2535" i="98"/>
  <c r="J2544" i="98" s="1"/>
  <c r="I2534" i="98"/>
  <c r="J2543" i="98" s="1"/>
  <c r="I2533" i="98"/>
  <c r="K2552" i="98" s="1"/>
  <c r="I2532" i="98"/>
  <c r="J2541" i="98" s="1"/>
  <c r="I2531" i="98"/>
  <c r="J2540" i="98" s="1"/>
  <c r="I2530" i="98"/>
  <c r="J2539" i="98" s="1"/>
  <c r="I2529" i="98"/>
  <c r="K2548" i="98" s="1"/>
  <c r="I2528" i="98"/>
  <c r="J2537" i="98" s="1"/>
  <c r="I2527" i="98"/>
  <c r="J2536" i="98" s="1"/>
  <c r="I2526" i="98"/>
  <c r="J2535" i="98" s="1"/>
  <c r="I2525" i="98"/>
  <c r="K2544" i="98" s="1"/>
  <c r="I2524" i="98"/>
  <c r="J2533" i="98" s="1"/>
  <c r="I2523" i="98"/>
  <c r="J2532" i="98" s="1"/>
  <c r="I2522" i="98"/>
  <c r="J2531" i="98" s="1"/>
  <c r="I2521" i="98"/>
  <c r="K2540" i="98" s="1"/>
  <c r="I2520" i="98"/>
  <c r="J2529" i="98" s="1"/>
  <c r="I2519" i="98"/>
  <c r="J2528" i="98" s="1"/>
  <c r="I2518" i="98"/>
  <c r="J2527" i="98" s="1"/>
  <c r="I2517" i="98"/>
  <c r="K2536" i="98" s="1"/>
  <c r="I2516" i="98"/>
  <c r="J2525" i="98" s="1"/>
  <c r="I2515" i="98"/>
  <c r="J2524" i="98" s="1"/>
  <c r="I2514" i="98"/>
  <c r="J2523" i="98" s="1"/>
  <c r="I2513" i="98"/>
  <c r="K2532" i="98" s="1"/>
  <c r="I2512" i="98"/>
  <c r="J2521" i="98" s="1"/>
  <c r="I2511" i="98"/>
  <c r="J2520" i="98" s="1"/>
  <c r="I2510" i="98"/>
  <c r="J2519" i="98" s="1"/>
  <c r="I2509" i="98"/>
  <c r="K2528" i="98" s="1"/>
  <c r="I2508" i="98"/>
  <c r="J2517" i="98" s="1"/>
  <c r="I2507" i="98"/>
  <c r="J2516" i="98" s="1"/>
  <c r="I2506" i="98"/>
  <c r="J2515" i="98" s="1"/>
  <c r="I2505" i="98"/>
  <c r="K2524" i="98" s="1"/>
  <c r="I2504" i="98"/>
  <c r="J2513" i="98" s="1"/>
  <c r="I2503" i="98"/>
  <c r="J2512" i="98" s="1"/>
  <c r="I2502" i="98"/>
  <c r="J2511" i="98" s="1"/>
  <c r="I2501" i="98"/>
  <c r="K2520" i="98" s="1"/>
  <c r="I2500" i="98"/>
  <c r="J2509" i="98" s="1"/>
  <c r="I2499" i="98"/>
  <c r="J2508" i="98" s="1"/>
  <c r="I2498" i="98"/>
  <c r="J2507" i="98" s="1"/>
  <c r="I2497" i="98"/>
  <c r="K2516" i="98" s="1"/>
  <c r="I2496" i="98"/>
  <c r="J2505" i="98" s="1"/>
  <c r="I2495" i="98"/>
  <c r="J2504" i="98" s="1"/>
  <c r="I2494" i="98"/>
  <c r="J2503" i="98" s="1"/>
  <c r="I2493" i="98"/>
  <c r="K2512" i="98" s="1"/>
  <c r="I2492" i="98"/>
  <c r="J2501" i="98" s="1"/>
  <c r="I2491" i="98"/>
  <c r="J2500" i="98" s="1"/>
  <c r="I2490" i="98"/>
  <c r="J2499" i="98" s="1"/>
  <c r="I2489" i="98"/>
  <c r="K2508" i="98" s="1"/>
  <c r="I2488" i="98"/>
  <c r="J2497" i="98" s="1"/>
  <c r="I2487" i="98"/>
  <c r="J2496" i="98" s="1"/>
  <c r="I2486" i="98"/>
  <c r="J2495" i="98" s="1"/>
  <c r="I2485" i="98"/>
  <c r="K2504" i="98" s="1"/>
  <c r="I2484" i="98"/>
  <c r="J2493" i="98" s="1"/>
  <c r="I2483" i="98"/>
  <c r="J2492" i="98" s="1"/>
  <c r="I2482" i="98"/>
  <c r="J2491" i="98" s="1"/>
  <c r="I2481" i="98"/>
  <c r="K2500" i="98" s="1"/>
  <c r="I2480" i="98"/>
  <c r="J2489" i="98" s="1"/>
  <c r="I2479" i="98"/>
  <c r="J2488" i="98" s="1"/>
  <c r="I2478" i="98"/>
  <c r="J2487" i="98" s="1"/>
  <c r="I2477" i="98"/>
  <c r="K2496" i="98" s="1"/>
  <c r="I2476" i="98"/>
  <c r="J2485" i="98" s="1"/>
  <c r="I2475" i="98"/>
  <c r="J2484" i="98" s="1"/>
  <c r="I2474" i="98"/>
  <c r="J2483" i="98" s="1"/>
  <c r="I2473" i="98"/>
  <c r="K2492" i="98" s="1"/>
  <c r="I2472" i="98"/>
  <c r="J2481" i="98" s="1"/>
  <c r="I2471" i="98"/>
  <c r="J2480" i="98" s="1"/>
  <c r="I2470" i="98"/>
  <c r="J2479" i="98" s="1"/>
  <c r="I2469" i="98"/>
  <c r="K2488" i="98" s="1"/>
  <c r="I2468" i="98"/>
  <c r="J2477" i="98" s="1"/>
  <c r="I2467" i="98"/>
  <c r="J2476" i="98" s="1"/>
  <c r="I2466" i="98"/>
  <c r="J2475" i="98" s="1"/>
  <c r="I2465" i="98"/>
  <c r="K2484" i="98" s="1"/>
  <c r="I2464" i="98"/>
  <c r="J2473" i="98" s="1"/>
  <c r="I2463" i="98"/>
  <c r="J2472" i="98" s="1"/>
  <c r="I2462" i="98"/>
  <c r="J2471" i="98" s="1"/>
  <c r="I2461" i="98"/>
  <c r="K2480" i="98" s="1"/>
  <c r="I2460" i="98"/>
  <c r="J2469" i="98" s="1"/>
  <c r="I2459" i="98"/>
  <c r="J2468" i="98" s="1"/>
  <c r="I2458" i="98"/>
  <c r="J2467" i="98" s="1"/>
  <c r="I2457" i="98"/>
  <c r="K2476" i="98" s="1"/>
  <c r="I2456" i="98"/>
  <c r="J2465" i="98" s="1"/>
  <c r="I2455" i="98"/>
  <c r="J2464" i="98" s="1"/>
  <c r="I2454" i="98"/>
  <c r="J2463" i="98" s="1"/>
  <c r="I2453" i="98"/>
  <c r="K2472" i="98" s="1"/>
  <c r="I2452" i="98"/>
  <c r="K2462" i="98" s="1"/>
  <c r="K2451" i="98"/>
  <c r="I2451" i="98"/>
  <c r="J2460" i="98" s="1"/>
  <c r="K2450" i="98"/>
  <c r="J2450" i="98"/>
  <c r="I2450" i="98"/>
  <c r="J2459" i="98" s="1"/>
  <c r="K2449" i="98"/>
  <c r="J2449" i="98"/>
  <c r="I2449" i="98"/>
  <c r="K2468" i="98" s="1"/>
  <c r="K2448" i="98"/>
  <c r="J2448" i="98"/>
  <c r="I2448" i="98"/>
  <c r="K2447" i="98"/>
  <c r="J2447" i="98"/>
  <c r="I2447" i="98"/>
  <c r="J2456" i="98" s="1"/>
  <c r="K2446" i="98"/>
  <c r="J2446" i="98"/>
  <c r="I2446" i="98"/>
  <c r="J2455" i="98" s="1"/>
  <c r="K2445" i="98"/>
  <c r="J2445" i="98"/>
  <c r="I2445" i="98"/>
  <c r="K2464" i="98" s="1"/>
  <c r="K2444" i="98"/>
  <c r="J2444" i="98"/>
  <c r="I2444" i="98"/>
  <c r="K2443" i="98"/>
  <c r="J2443" i="98"/>
  <c r="I2443" i="98"/>
  <c r="J2452" i="98" s="1"/>
  <c r="K2442" i="98"/>
  <c r="J2442" i="98"/>
  <c r="I2442" i="98"/>
  <c r="J2451" i="98" s="1"/>
  <c r="K2441" i="98"/>
  <c r="J2441" i="98"/>
  <c r="I2441" i="98"/>
  <c r="K2460" i="98" s="1"/>
  <c r="K2440" i="98"/>
  <c r="J2440" i="98"/>
  <c r="I2440" i="98"/>
  <c r="K2439" i="98"/>
  <c r="J2439" i="98"/>
  <c r="I2439" i="98"/>
  <c r="K2438" i="98"/>
  <c r="J2438" i="98"/>
  <c r="I2438" i="98"/>
  <c r="K2457" i="98" s="1"/>
  <c r="K2437" i="98"/>
  <c r="J2437" i="98"/>
  <c r="I2437" i="98"/>
  <c r="K2456" i="98" s="1"/>
  <c r="K2436" i="98"/>
  <c r="J2436" i="98"/>
  <c r="I2436" i="98"/>
  <c r="K2435" i="98"/>
  <c r="J2435" i="98"/>
  <c r="I2435" i="98"/>
  <c r="K2434" i="98"/>
  <c r="J2434" i="98"/>
  <c r="I2434" i="98"/>
  <c r="K2453" i="98" s="1"/>
  <c r="K2433" i="98"/>
  <c r="J2433" i="98"/>
  <c r="I2433" i="98"/>
  <c r="K2452" i="98" s="1"/>
  <c r="K2432" i="98"/>
  <c r="J2432" i="98"/>
  <c r="I2432" i="98"/>
  <c r="K2431" i="98"/>
  <c r="J2431" i="98"/>
  <c r="I2431" i="98"/>
  <c r="K2430" i="98"/>
  <c r="J2430" i="98"/>
  <c r="I2430" i="98"/>
  <c r="K2429" i="98"/>
  <c r="J2429" i="98"/>
  <c r="I2429" i="98"/>
  <c r="K2428" i="98"/>
  <c r="J2428" i="98"/>
  <c r="I2428" i="98"/>
  <c r="K2427" i="98"/>
  <c r="J2427" i="98"/>
  <c r="I2427" i="98"/>
  <c r="K2426" i="98"/>
  <c r="J2426" i="98"/>
  <c r="I2426" i="98"/>
  <c r="K2425" i="98"/>
  <c r="J2425" i="98"/>
  <c r="I2425" i="98"/>
  <c r="K2424" i="98"/>
  <c r="J2424" i="98"/>
  <c r="I2424" i="98"/>
  <c r="K2423" i="98"/>
  <c r="J2423" i="98"/>
  <c r="I2423" i="98"/>
  <c r="K2422" i="98"/>
  <c r="J2422" i="98"/>
  <c r="I2422" i="98"/>
  <c r="K2421" i="98"/>
  <c r="J2421" i="98"/>
  <c r="I2421" i="98"/>
  <c r="K2420" i="98"/>
  <c r="J2420" i="98"/>
  <c r="I2420" i="98"/>
  <c r="K2419" i="98"/>
  <c r="J2419" i="98"/>
  <c r="I2419" i="98"/>
  <c r="K2418" i="98"/>
  <c r="J2418" i="98"/>
  <c r="I2418" i="98"/>
  <c r="K2417" i="98"/>
  <c r="J2417" i="98"/>
  <c r="I2417" i="98"/>
  <c r="K2416" i="98"/>
  <c r="J2416" i="98"/>
  <c r="I2416" i="98"/>
  <c r="K2415" i="98"/>
  <c r="J2415" i="98"/>
  <c r="I2415" i="98"/>
  <c r="K2414" i="98"/>
  <c r="J2414" i="98"/>
  <c r="I2414" i="98"/>
  <c r="K2413" i="98"/>
  <c r="J2413" i="98"/>
  <c r="I2413" i="98"/>
  <c r="K2412" i="98"/>
  <c r="J2412" i="98"/>
  <c r="I2412" i="98"/>
  <c r="K2411" i="98"/>
  <c r="J2411" i="98"/>
  <c r="I2411" i="98"/>
  <c r="K2410" i="98"/>
  <c r="J2410" i="98"/>
  <c r="I2410" i="98"/>
  <c r="K2409" i="98"/>
  <c r="J2409" i="98"/>
  <c r="I2409" i="98"/>
  <c r="K2408" i="98"/>
  <c r="J2408" i="98"/>
  <c r="I2408" i="98"/>
  <c r="K2407" i="98"/>
  <c r="J2407" i="98"/>
  <c r="I2407" i="98"/>
  <c r="K2406" i="98"/>
  <c r="J2406" i="98"/>
  <c r="I2406" i="98"/>
  <c r="K2405" i="98"/>
  <c r="J2405" i="98"/>
  <c r="I2405" i="98"/>
  <c r="K2404" i="98"/>
  <c r="J2404" i="98"/>
  <c r="I2404" i="98"/>
  <c r="K2403" i="98"/>
  <c r="J2403" i="98"/>
  <c r="I2403" i="98"/>
  <c r="K2402" i="98"/>
  <c r="J2402" i="98"/>
  <c r="I2402" i="98"/>
  <c r="K2401" i="98"/>
  <c r="J2401" i="98"/>
  <c r="I2401" i="98"/>
  <c r="K2400" i="98"/>
  <c r="J2400" i="98"/>
  <c r="I2400" i="98"/>
  <c r="K2399" i="98"/>
  <c r="J2399" i="98"/>
  <c r="I2399" i="98"/>
  <c r="K2398" i="98"/>
  <c r="J2398" i="98"/>
  <c r="I2398" i="98"/>
  <c r="K2397" i="98"/>
  <c r="J2397" i="98"/>
  <c r="I2397" i="98"/>
  <c r="K2396" i="98"/>
  <c r="J2396" i="98"/>
  <c r="I2396" i="98"/>
  <c r="K2395" i="98"/>
  <c r="J2395" i="98"/>
  <c r="I2395" i="98"/>
  <c r="K2394" i="98"/>
  <c r="J2394" i="98"/>
  <c r="I2394" i="98"/>
  <c r="K2393" i="98"/>
  <c r="J2393" i="98"/>
  <c r="I2393" i="98"/>
  <c r="K2392" i="98"/>
  <c r="J2392" i="98"/>
  <c r="I2392" i="98"/>
  <c r="K2391" i="98"/>
  <c r="J2391" i="98"/>
  <c r="I2391" i="98"/>
  <c r="K2390" i="98"/>
  <c r="J2390" i="98"/>
  <c r="I2390" i="98"/>
  <c r="K2389" i="98"/>
  <c r="J2389" i="98"/>
  <c r="I2389" i="98"/>
  <c r="K2388" i="98"/>
  <c r="J2388" i="98"/>
  <c r="I2388" i="98"/>
  <c r="K2387" i="98"/>
  <c r="J2387" i="98"/>
  <c r="I2387" i="98"/>
  <c r="K2386" i="98"/>
  <c r="J2386" i="98"/>
  <c r="I2386" i="98"/>
  <c r="K2385" i="98"/>
  <c r="J2385" i="98"/>
  <c r="I2385" i="98"/>
  <c r="K2384" i="98"/>
  <c r="J2384" i="98"/>
  <c r="I2384" i="98"/>
  <c r="K2383" i="98"/>
  <c r="J2383" i="98"/>
  <c r="I2383" i="98"/>
  <c r="K2382" i="98"/>
  <c r="J2382" i="98"/>
  <c r="I2382" i="98"/>
  <c r="K2381" i="98"/>
  <c r="J2381" i="98"/>
  <c r="I2381" i="98"/>
  <c r="K2380" i="98"/>
  <c r="J2380" i="98"/>
  <c r="I2380" i="98"/>
  <c r="K2379" i="98"/>
  <c r="J2379" i="98"/>
  <c r="I2379" i="98"/>
  <c r="K2378" i="98"/>
  <c r="J2378" i="98"/>
  <c r="I2378" i="98"/>
  <c r="K2377" i="98"/>
  <c r="J2377" i="98"/>
  <c r="I2377" i="98"/>
  <c r="K2376" i="98"/>
  <c r="J2376" i="98"/>
  <c r="I2376" i="98"/>
  <c r="K2375" i="98"/>
  <c r="J2375" i="98"/>
  <c r="I2375" i="98"/>
  <c r="K2374" i="98"/>
  <c r="J2374" i="98"/>
  <c r="I2374" i="98"/>
  <c r="K2373" i="98"/>
  <c r="J2373" i="98"/>
  <c r="I2373" i="98"/>
  <c r="K2372" i="98"/>
  <c r="J2372" i="98"/>
  <c r="I2372" i="98"/>
  <c r="K2371" i="98"/>
  <c r="J2371" i="98"/>
  <c r="I2371" i="98"/>
  <c r="K2370" i="98"/>
  <c r="J2370" i="98"/>
  <c r="I2370" i="98"/>
  <c r="K2369" i="98"/>
  <c r="J2369" i="98"/>
  <c r="I2369" i="98"/>
  <c r="K2368" i="98"/>
  <c r="J2368" i="98"/>
  <c r="I2368" i="98"/>
  <c r="K2367" i="98"/>
  <c r="J2367" i="98"/>
  <c r="I2367" i="98"/>
  <c r="K2366" i="98"/>
  <c r="J2366" i="98"/>
  <c r="I2366" i="98"/>
  <c r="K2365" i="98"/>
  <c r="J2365" i="98"/>
  <c r="I2365" i="98"/>
  <c r="K2364" i="98"/>
  <c r="J2364" i="98"/>
  <c r="I2364" i="98"/>
  <c r="K2363" i="98"/>
  <c r="J2363" i="98"/>
  <c r="I2363" i="98"/>
  <c r="K2362" i="98"/>
  <c r="J2362" i="98"/>
  <c r="I2362" i="98"/>
  <c r="K2361" i="98"/>
  <c r="J2361" i="98"/>
  <c r="I2361" i="98"/>
  <c r="K2360" i="98"/>
  <c r="J2360" i="98"/>
  <c r="I2360" i="98"/>
  <c r="K2359" i="98"/>
  <c r="J2359" i="98"/>
  <c r="I2359" i="98"/>
  <c r="K2358" i="98"/>
  <c r="J2358" i="98"/>
  <c r="I2358" i="98"/>
  <c r="K2357" i="98"/>
  <c r="J2357" i="98"/>
  <c r="I2357" i="98"/>
  <c r="K2356" i="98"/>
  <c r="J2356" i="98"/>
  <c r="I2356" i="98"/>
  <c r="K2355" i="98"/>
  <c r="J2355" i="98"/>
  <c r="I2355" i="98"/>
  <c r="K2354" i="98"/>
  <c r="J2354" i="98"/>
  <c r="I2354" i="98"/>
  <c r="K2353" i="98"/>
  <c r="J2353" i="98"/>
  <c r="I2353" i="98"/>
  <c r="K2352" i="98"/>
  <c r="J2352" i="98"/>
  <c r="I2352" i="98"/>
  <c r="K2351" i="98"/>
  <c r="J2351" i="98"/>
  <c r="I2351" i="98"/>
  <c r="K2350" i="98"/>
  <c r="J2350" i="98"/>
  <c r="I2350" i="98"/>
  <c r="K2349" i="98"/>
  <c r="J2349" i="98"/>
  <c r="I2349" i="98"/>
  <c r="K2348" i="98"/>
  <c r="J2348" i="98"/>
  <c r="I2348" i="98"/>
  <c r="K2347" i="98"/>
  <c r="J2347" i="98"/>
  <c r="I2347" i="98"/>
  <c r="K2346" i="98"/>
  <c r="J2346" i="98"/>
  <c r="I2346" i="98"/>
  <c r="K2345" i="98"/>
  <c r="J2345" i="98"/>
  <c r="I2345" i="98"/>
  <c r="K2344" i="98"/>
  <c r="J2344" i="98"/>
  <c r="I2344" i="98"/>
  <c r="K2343" i="98"/>
  <c r="J2343" i="98"/>
  <c r="I2343" i="98"/>
  <c r="K2342" i="98"/>
  <c r="J2342" i="98"/>
  <c r="I2342" i="98"/>
  <c r="K2341" i="98"/>
  <c r="J2341" i="98"/>
  <c r="I2341" i="98"/>
  <c r="K2340" i="98"/>
  <c r="J2340" i="98"/>
  <c r="I2340" i="98"/>
  <c r="K2339" i="98"/>
  <c r="J2339" i="98"/>
  <c r="I2339" i="98"/>
  <c r="K2338" i="98"/>
  <c r="J2338" i="98"/>
  <c r="I2338" i="98"/>
  <c r="K2337" i="98"/>
  <c r="J2337" i="98"/>
  <c r="I2337" i="98"/>
  <c r="K2336" i="98"/>
  <c r="J2336" i="98"/>
  <c r="I2336" i="98"/>
  <c r="K2335" i="98"/>
  <c r="J2335" i="98"/>
  <c r="I2335" i="98"/>
  <c r="K2334" i="98"/>
  <c r="J2334" i="98"/>
  <c r="I2334" i="98"/>
  <c r="K2333" i="98"/>
  <c r="J2333" i="98"/>
  <c r="I2333" i="98"/>
  <c r="K2332" i="98"/>
  <c r="J2332" i="98"/>
  <c r="I2332" i="98"/>
  <c r="K2331" i="98"/>
  <c r="J2331" i="98"/>
  <c r="I2331" i="98"/>
  <c r="K2330" i="98"/>
  <c r="J2330" i="98"/>
  <c r="I2330" i="98"/>
  <c r="K2329" i="98"/>
  <c r="J2329" i="98"/>
  <c r="I2329" i="98"/>
  <c r="K2328" i="98"/>
  <c r="J2328" i="98"/>
  <c r="I2328" i="98"/>
  <c r="K2327" i="98"/>
  <c r="J2327" i="98"/>
  <c r="I2327" i="98"/>
  <c r="K2326" i="98"/>
  <c r="J2326" i="98"/>
  <c r="I2326" i="98"/>
  <c r="K2325" i="98"/>
  <c r="J2325" i="98"/>
  <c r="I2325" i="98"/>
  <c r="K2324" i="98"/>
  <c r="J2324" i="98"/>
  <c r="I2324" i="98"/>
  <c r="K2323" i="98"/>
  <c r="J2323" i="98"/>
  <c r="I2323" i="98"/>
  <c r="K2322" i="98"/>
  <c r="J2322" i="98"/>
  <c r="I2322" i="98"/>
  <c r="K2321" i="98"/>
  <c r="J2321" i="98"/>
  <c r="I2321" i="98"/>
  <c r="K2320" i="98"/>
  <c r="J2320" i="98"/>
  <c r="I2320" i="98"/>
  <c r="K2319" i="98"/>
  <c r="J2319" i="98"/>
  <c r="I2319" i="98"/>
  <c r="K2318" i="98"/>
  <c r="J2318" i="98"/>
  <c r="I2318" i="98"/>
  <c r="K2317" i="98"/>
  <c r="J2317" i="98"/>
  <c r="I2317" i="98"/>
  <c r="K2316" i="98"/>
  <c r="J2316" i="98"/>
  <c r="I2316" i="98"/>
  <c r="K2315" i="98"/>
  <c r="J2315" i="98"/>
  <c r="I2315" i="98"/>
  <c r="K2314" i="98"/>
  <c r="J2314" i="98"/>
  <c r="I2314" i="98"/>
  <c r="K2313" i="98"/>
  <c r="J2313" i="98"/>
  <c r="I2313" i="98"/>
  <c r="K2312" i="98"/>
  <c r="J2312" i="98"/>
  <c r="I2312" i="98"/>
  <c r="K2311" i="98"/>
  <c r="J2311" i="98"/>
  <c r="I2311" i="98"/>
  <c r="K2310" i="98"/>
  <c r="J2310" i="98"/>
  <c r="I2310" i="98"/>
  <c r="K2309" i="98"/>
  <c r="J2309" i="98"/>
  <c r="I2309" i="98"/>
  <c r="K2308" i="98"/>
  <c r="J2308" i="98"/>
  <c r="I2308" i="98"/>
  <c r="K2307" i="98"/>
  <c r="J2307" i="98"/>
  <c r="I2307" i="98"/>
  <c r="K2306" i="98"/>
  <c r="J2306" i="98"/>
  <c r="I2306" i="98"/>
  <c r="K2305" i="98"/>
  <c r="J2305" i="98"/>
  <c r="I2305" i="98"/>
  <c r="K2304" i="98"/>
  <c r="J2304" i="98"/>
  <c r="I2304" i="98"/>
  <c r="K2303" i="98"/>
  <c r="J2303" i="98"/>
  <c r="I2303" i="98"/>
  <c r="K2302" i="98"/>
  <c r="J2302" i="98"/>
  <c r="I2302" i="98"/>
  <c r="K2301" i="98"/>
  <c r="J2301" i="98"/>
  <c r="I2301" i="98"/>
  <c r="K2300" i="98"/>
  <c r="J2300" i="98"/>
  <c r="I2300" i="98"/>
  <c r="K2299" i="98"/>
  <c r="J2299" i="98"/>
  <c r="I2299" i="98"/>
  <c r="K2298" i="98"/>
  <c r="J2298" i="98"/>
  <c r="I2298" i="98"/>
  <c r="K2297" i="98"/>
  <c r="J2297" i="98"/>
  <c r="I2297" i="98"/>
  <c r="K2296" i="98"/>
  <c r="J2296" i="98"/>
  <c r="I2296" i="98"/>
  <c r="J2295" i="98"/>
  <c r="I2295" i="98"/>
  <c r="J2294" i="98"/>
  <c r="I2294" i="98"/>
  <c r="J2293" i="98"/>
  <c r="I2293" i="98"/>
  <c r="J2292" i="98"/>
  <c r="I2292" i="98"/>
  <c r="J2291" i="98"/>
  <c r="I2291" i="98"/>
  <c r="J2290" i="98"/>
  <c r="I2290" i="98"/>
  <c r="J2289" i="98"/>
  <c r="I2289" i="98"/>
  <c r="J2288" i="98"/>
  <c r="I2288" i="98"/>
  <c r="J2287" i="98"/>
  <c r="I2287" i="98"/>
  <c r="J2286" i="98"/>
  <c r="I2286" i="98"/>
  <c r="I2285" i="98"/>
  <c r="I2284" i="98"/>
  <c r="I2283" i="98"/>
  <c r="I2282" i="98"/>
  <c r="I2281" i="98"/>
  <c r="I2280" i="98"/>
  <c r="I2279" i="98"/>
  <c r="I2278" i="98"/>
  <c r="I2277" i="98"/>
  <c r="I2276" i="98"/>
  <c r="K2294" i="98" s="1"/>
  <c r="I2275" i="98"/>
  <c r="J2284" i="98" s="1"/>
  <c r="I2274" i="98"/>
  <c r="J2283" i="98" s="1"/>
  <c r="I2273" i="98"/>
  <c r="K2292" i="98" s="1"/>
  <c r="I2272" i="98"/>
  <c r="K2290" i="98" s="1"/>
  <c r="I2271" i="98"/>
  <c r="J2280" i="98" s="1"/>
  <c r="I2270" i="98"/>
  <c r="J2279" i="98" s="1"/>
  <c r="I2269" i="98"/>
  <c r="K2288" i="98" s="1"/>
  <c r="I2268" i="98"/>
  <c r="K2286" i="98" s="1"/>
  <c r="I2267" i="98"/>
  <c r="J2276" i="98" s="1"/>
  <c r="I2266" i="98"/>
  <c r="J2275" i="98" s="1"/>
  <c r="I2265" i="98"/>
  <c r="K2284" i="98" s="1"/>
  <c r="I2264" i="98"/>
  <c r="K2282" i="98" s="1"/>
  <c r="I2263" i="98"/>
  <c r="J2272" i="98" s="1"/>
  <c r="I2262" i="98"/>
  <c r="J2271" i="98" s="1"/>
  <c r="I2261" i="98"/>
  <c r="K2280" i="98" s="1"/>
  <c r="I2260" i="98"/>
  <c r="K2278" i="98" s="1"/>
  <c r="I2259" i="98"/>
  <c r="J2268" i="98" s="1"/>
  <c r="I2258" i="98"/>
  <c r="J2267" i="98" s="1"/>
  <c r="I2257" i="98"/>
  <c r="K2276" i="98" s="1"/>
  <c r="I2256" i="98"/>
  <c r="K2274" i="98" s="1"/>
  <c r="I2255" i="98"/>
  <c r="J2264" i="98" s="1"/>
  <c r="I2254" i="98"/>
  <c r="J2263" i="98" s="1"/>
  <c r="I2253" i="98"/>
  <c r="K2272" i="98" s="1"/>
  <c r="I2252" i="98"/>
  <c r="K2270" i="98" s="1"/>
  <c r="I2251" i="98"/>
  <c r="J2260" i="98" s="1"/>
  <c r="I2250" i="98"/>
  <c r="J2259" i="98" s="1"/>
  <c r="I2249" i="98"/>
  <c r="K2268" i="98" s="1"/>
  <c r="I2248" i="98"/>
  <c r="K2266" i="98" s="1"/>
  <c r="I2247" i="98"/>
  <c r="J2256" i="98" s="1"/>
  <c r="I2246" i="98"/>
  <c r="J2255" i="98" s="1"/>
  <c r="I2245" i="98"/>
  <c r="K2264" i="98" s="1"/>
  <c r="I2244" i="98"/>
  <c r="K2262" i="98" s="1"/>
  <c r="I2243" i="98"/>
  <c r="J2252" i="98" s="1"/>
  <c r="I2242" i="98"/>
  <c r="J2251" i="98" s="1"/>
  <c r="I2241" i="98"/>
  <c r="K2260" i="98" s="1"/>
  <c r="I2240" i="98"/>
  <c r="K2258" i="98" s="1"/>
  <c r="I2239" i="98"/>
  <c r="J2248" i="98" s="1"/>
  <c r="I2238" i="98"/>
  <c r="J2247" i="98" s="1"/>
  <c r="I2237" i="98"/>
  <c r="K2256" i="98" s="1"/>
  <c r="I2236" i="98"/>
  <c r="K2254" i="98" s="1"/>
  <c r="I2235" i="98"/>
  <c r="J2244" i="98" s="1"/>
  <c r="I2234" i="98"/>
  <c r="J2243" i="98" s="1"/>
  <c r="I2233" i="98"/>
  <c r="K2252" i="98" s="1"/>
  <c r="I2232" i="98"/>
  <c r="K2250" i="98" s="1"/>
  <c r="I2231" i="98"/>
  <c r="J2240" i="98" s="1"/>
  <c r="I2230" i="98"/>
  <c r="J2239" i="98" s="1"/>
  <c r="I2229" i="98"/>
  <c r="K2248" i="98" s="1"/>
  <c r="I2228" i="98"/>
  <c r="K2246" i="98" s="1"/>
  <c r="I2227" i="98"/>
  <c r="J2236" i="98" s="1"/>
  <c r="I2226" i="98"/>
  <c r="J2235" i="98" s="1"/>
  <c r="I2225" i="98"/>
  <c r="K2244" i="98" s="1"/>
  <c r="I2224" i="98"/>
  <c r="K2242" i="98" s="1"/>
  <c r="I2223" i="98"/>
  <c r="J2232" i="98" s="1"/>
  <c r="I2222" i="98"/>
  <c r="J2231" i="98" s="1"/>
  <c r="I2221" i="98"/>
  <c r="K2240" i="98" s="1"/>
  <c r="I2220" i="98"/>
  <c r="K2238" i="98" s="1"/>
  <c r="I2219" i="98"/>
  <c r="J2228" i="98" s="1"/>
  <c r="I2218" i="98"/>
  <c r="J2227" i="98" s="1"/>
  <c r="I2217" i="98"/>
  <c r="K2236" i="98" s="1"/>
  <c r="I2216" i="98"/>
  <c r="K2234" i="98" s="1"/>
  <c r="I2215" i="98"/>
  <c r="J2224" i="98" s="1"/>
  <c r="I2214" i="98"/>
  <c r="J2223" i="98" s="1"/>
  <c r="I2213" i="98"/>
  <c r="K2232" i="98" s="1"/>
  <c r="I2212" i="98"/>
  <c r="K2230" i="98" s="1"/>
  <c r="I2211" i="98"/>
  <c r="J2220" i="98" s="1"/>
  <c r="I2210" i="98"/>
  <c r="J2219" i="98" s="1"/>
  <c r="I2209" i="98"/>
  <c r="K2228" i="98" s="1"/>
  <c r="I2208" i="98"/>
  <c r="K2226" i="98" s="1"/>
  <c r="I2207" i="98"/>
  <c r="J2216" i="98" s="1"/>
  <c r="I2206" i="98"/>
  <c r="J2215" i="98" s="1"/>
  <c r="I2205" i="98"/>
  <c r="K2224" i="98" s="1"/>
  <c r="I2204" i="98"/>
  <c r="K2222" i="98" s="1"/>
  <c r="I2203" i="98"/>
  <c r="J2212" i="98" s="1"/>
  <c r="I2202" i="98"/>
  <c r="J2211" i="98" s="1"/>
  <c r="I2201" i="98"/>
  <c r="K2220" i="98" s="1"/>
  <c r="I2200" i="98"/>
  <c r="K2218" i="98" s="1"/>
  <c r="I2199" i="98"/>
  <c r="J2208" i="98" s="1"/>
  <c r="I2198" i="98"/>
  <c r="J2207" i="98" s="1"/>
  <c r="I2197" i="98"/>
  <c r="K2216" i="98" s="1"/>
  <c r="I2196" i="98"/>
  <c r="K2214" i="98" s="1"/>
  <c r="I2195" i="98"/>
  <c r="J2204" i="98" s="1"/>
  <c r="I2194" i="98"/>
  <c r="J2203" i="98" s="1"/>
  <c r="I2193" i="98"/>
  <c r="K2212" i="98" s="1"/>
  <c r="I2192" i="98"/>
  <c r="K2210" i="98" s="1"/>
  <c r="I2191" i="98"/>
  <c r="J2200" i="98" s="1"/>
  <c r="I2190" i="98"/>
  <c r="J2199" i="98" s="1"/>
  <c r="I2189" i="98"/>
  <c r="K2208" i="98" s="1"/>
  <c r="I2188" i="98"/>
  <c r="K2206" i="98" s="1"/>
  <c r="I2187" i="98"/>
  <c r="J2196" i="98" s="1"/>
  <c r="I2186" i="98"/>
  <c r="J2195" i="98" s="1"/>
  <c r="I2185" i="98"/>
  <c r="K2204" i="98" s="1"/>
  <c r="I2184" i="98"/>
  <c r="K2202" i="98" s="1"/>
  <c r="I2183" i="98"/>
  <c r="J2192" i="98" s="1"/>
  <c r="I2182" i="98"/>
  <c r="J2191" i="98" s="1"/>
  <c r="I2181" i="98"/>
  <c r="K2200" i="98" s="1"/>
  <c r="I2180" i="98"/>
  <c r="K2198" i="98" s="1"/>
  <c r="I2179" i="98"/>
  <c r="J2188" i="98" s="1"/>
  <c r="I2178" i="98"/>
  <c r="J2187" i="98" s="1"/>
  <c r="I2177" i="98"/>
  <c r="K2196" i="98" s="1"/>
  <c r="I2176" i="98"/>
  <c r="K2194" i="98" s="1"/>
  <c r="I2175" i="98"/>
  <c r="J2184" i="98" s="1"/>
  <c r="I2174" i="98"/>
  <c r="J2183" i="98" s="1"/>
  <c r="I2173" i="98"/>
  <c r="K2192" i="98" s="1"/>
  <c r="I2172" i="98"/>
  <c r="K2190" i="98" s="1"/>
  <c r="I2171" i="98"/>
  <c r="J2180" i="98" s="1"/>
  <c r="I2170" i="98"/>
  <c r="J2179" i="98" s="1"/>
  <c r="I2169" i="98"/>
  <c r="K2188" i="98" s="1"/>
  <c r="I2168" i="98"/>
  <c r="J2177" i="98" s="1"/>
  <c r="I2167" i="98"/>
  <c r="J2176" i="98" s="1"/>
  <c r="I2166" i="98"/>
  <c r="J2175" i="98" s="1"/>
  <c r="I2165" i="98"/>
  <c r="K2184" i="98" s="1"/>
  <c r="I2164" i="98"/>
  <c r="J2173" i="98" s="1"/>
  <c r="I2163" i="98"/>
  <c r="J2172" i="98" s="1"/>
  <c r="I2162" i="98"/>
  <c r="J2171" i="98" s="1"/>
  <c r="I2161" i="98"/>
  <c r="K2180" i="98" s="1"/>
  <c r="I2160" i="98"/>
  <c r="J2169" i="98" s="1"/>
  <c r="I2159" i="98"/>
  <c r="J2168" i="98" s="1"/>
  <c r="I2158" i="98"/>
  <c r="K2177" i="98" s="1"/>
  <c r="I2157" i="98"/>
  <c r="K2176" i="98" s="1"/>
  <c r="I2156" i="98"/>
  <c r="J2165" i="98" s="1"/>
  <c r="I2155" i="98"/>
  <c r="J2164" i="98" s="1"/>
  <c r="I2154" i="98"/>
  <c r="K2173" i="98" s="1"/>
  <c r="I2153" i="98"/>
  <c r="K2172" i="98" s="1"/>
  <c r="I2152" i="98"/>
  <c r="J2161" i="98" s="1"/>
  <c r="I2151" i="98"/>
  <c r="J2160" i="98" s="1"/>
  <c r="I2150" i="98"/>
  <c r="K2169" i="98" s="1"/>
  <c r="I2149" i="98"/>
  <c r="K2168" i="98" s="1"/>
  <c r="I2148" i="98"/>
  <c r="K2167" i="98" s="1"/>
  <c r="I2147" i="98"/>
  <c r="K2166" i="98" s="1"/>
  <c r="I2146" i="98"/>
  <c r="K2165" i="98" s="1"/>
  <c r="I2145" i="98"/>
  <c r="K2164" i="98" s="1"/>
  <c r="I2144" i="98"/>
  <c r="K2163" i="98" s="1"/>
  <c r="I2143" i="98"/>
  <c r="K2162" i="98" s="1"/>
  <c r="I2142" i="98"/>
  <c r="K2161" i="98" s="1"/>
  <c r="I2141" i="98"/>
  <c r="K2160" i="98" s="1"/>
  <c r="I2140" i="98"/>
  <c r="K2159" i="98" s="1"/>
  <c r="I2139" i="98"/>
  <c r="K2158" i="98" s="1"/>
  <c r="I2138" i="98"/>
  <c r="K2157" i="98" s="1"/>
  <c r="I2137" i="98"/>
  <c r="K2156" i="98" s="1"/>
  <c r="I2136" i="98"/>
  <c r="K2155" i="98" s="1"/>
  <c r="I2135" i="98"/>
  <c r="K2154" i="98" s="1"/>
  <c r="I2134" i="98"/>
  <c r="K2153" i="98" s="1"/>
  <c r="I2133" i="98"/>
  <c r="K2152" i="98" s="1"/>
  <c r="I2132" i="98"/>
  <c r="K2151" i="98" s="1"/>
  <c r="I2131" i="98"/>
  <c r="K2150" i="98" s="1"/>
  <c r="I2130" i="98"/>
  <c r="K2149" i="98" s="1"/>
  <c r="I2129" i="98"/>
  <c r="K2148" i="98" s="1"/>
  <c r="I2128" i="98"/>
  <c r="K2147" i="98" s="1"/>
  <c r="I2127" i="98"/>
  <c r="K2146" i="98" s="1"/>
  <c r="I2126" i="98"/>
  <c r="K2145" i="98" s="1"/>
  <c r="I2125" i="98"/>
  <c r="K2144" i="98" s="1"/>
  <c r="I2124" i="98"/>
  <c r="K2143" i="98" s="1"/>
  <c r="I2123" i="98"/>
  <c r="K2142" i="98" s="1"/>
  <c r="I2122" i="98"/>
  <c r="K2141" i="98" s="1"/>
  <c r="I2121" i="98"/>
  <c r="K2140" i="98" s="1"/>
  <c r="I2120" i="98"/>
  <c r="K2139" i="98" s="1"/>
  <c r="I2119" i="98"/>
  <c r="K2138" i="98" s="1"/>
  <c r="I2118" i="98"/>
  <c r="K2137" i="98" s="1"/>
  <c r="I2117" i="98"/>
  <c r="K2136" i="98" s="1"/>
  <c r="I2116" i="98"/>
  <c r="K2135" i="98" s="1"/>
  <c r="I2115" i="98"/>
  <c r="K2134" i="98" s="1"/>
  <c r="I2114" i="98"/>
  <c r="K2133" i="98" s="1"/>
  <c r="I2113" i="98"/>
  <c r="K2132" i="98" s="1"/>
  <c r="I2112" i="98"/>
  <c r="K2131" i="98" s="1"/>
  <c r="I2111" i="98"/>
  <c r="K2130" i="98" s="1"/>
  <c r="I2110" i="98"/>
  <c r="K2129" i="98" s="1"/>
  <c r="I2109" i="98"/>
  <c r="K2128" i="98" s="1"/>
  <c r="I2108" i="98"/>
  <c r="K2127" i="98" s="1"/>
  <c r="I2107" i="98"/>
  <c r="K2126" i="98" s="1"/>
  <c r="I2106" i="98"/>
  <c r="K2125" i="98" s="1"/>
  <c r="I2105" i="98"/>
  <c r="K2124" i="98" s="1"/>
  <c r="I2104" i="98"/>
  <c r="K2123" i="98" s="1"/>
  <c r="I2103" i="98"/>
  <c r="K2122" i="98" s="1"/>
  <c r="I2102" i="98"/>
  <c r="K2121" i="98" s="1"/>
  <c r="I2101" i="98"/>
  <c r="K2120" i="98" s="1"/>
  <c r="I2100" i="98"/>
  <c r="K2119" i="98" s="1"/>
  <c r="I2099" i="98"/>
  <c r="K2118" i="98" s="1"/>
  <c r="I2098" i="98"/>
  <c r="K2117" i="98" s="1"/>
  <c r="I2097" i="98"/>
  <c r="K2116" i="98" s="1"/>
  <c r="I2096" i="98"/>
  <c r="K2115" i="98" s="1"/>
  <c r="I2095" i="98"/>
  <c r="K2114" i="98" s="1"/>
  <c r="I2094" i="98"/>
  <c r="K2113" i="98" s="1"/>
  <c r="I2093" i="98"/>
  <c r="K2112" i="98" s="1"/>
  <c r="I2092" i="98"/>
  <c r="K2111" i="98" s="1"/>
  <c r="I2091" i="98"/>
  <c r="K2110" i="98" s="1"/>
  <c r="I2090" i="98"/>
  <c r="K2109" i="98" s="1"/>
  <c r="I2089" i="98"/>
  <c r="K2108" i="98" s="1"/>
  <c r="I2088" i="98"/>
  <c r="K2107" i="98" s="1"/>
  <c r="I2087" i="98"/>
  <c r="K2106" i="98" s="1"/>
  <c r="I2086" i="98"/>
  <c r="K2105" i="98" s="1"/>
  <c r="I2085" i="98"/>
  <c r="K2104" i="98" s="1"/>
  <c r="I2084" i="98"/>
  <c r="K2103" i="98" s="1"/>
  <c r="I2083" i="98"/>
  <c r="K2102" i="98" s="1"/>
  <c r="I2082" i="98"/>
  <c r="K2101" i="98" s="1"/>
  <c r="I2081" i="98"/>
  <c r="K2100" i="98" s="1"/>
  <c r="I2080" i="98"/>
  <c r="K2099" i="98" s="1"/>
  <c r="I2079" i="98"/>
  <c r="K2098" i="98" s="1"/>
  <c r="I2078" i="98"/>
  <c r="K2097" i="98" s="1"/>
  <c r="I2077" i="98"/>
  <c r="K2096" i="98" s="1"/>
  <c r="I2076" i="98"/>
  <c r="K2095" i="98" s="1"/>
  <c r="I2075" i="98"/>
  <c r="K2094" i="98" s="1"/>
  <c r="I2074" i="98"/>
  <c r="K2093" i="98" s="1"/>
  <c r="I2073" i="98"/>
  <c r="K2092" i="98" s="1"/>
  <c r="I2072" i="98"/>
  <c r="K2091" i="98" s="1"/>
  <c r="I2071" i="98"/>
  <c r="K2090" i="98" s="1"/>
  <c r="I2070" i="98"/>
  <c r="K2089" i="98" s="1"/>
  <c r="I2069" i="98"/>
  <c r="K2088" i="98" s="1"/>
  <c r="I2068" i="98"/>
  <c r="K2087" i="98" s="1"/>
  <c r="I2067" i="98"/>
  <c r="K2086" i="98" s="1"/>
  <c r="I2066" i="98"/>
  <c r="K2085" i="98" s="1"/>
  <c r="I2065" i="98"/>
  <c r="K2084" i="98" s="1"/>
  <c r="I2064" i="98"/>
  <c r="K2083" i="98" s="1"/>
  <c r="I2063" i="98"/>
  <c r="K2082" i="98" s="1"/>
  <c r="I2062" i="98"/>
  <c r="K2081" i="98" s="1"/>
  <c r="I2061" i="98"/>
  <c r="K2080" i="98" s="1"/>
  <c r="I2060" i="98"/>
  <c r="K2079" i="98" s="1"/>
  <c r="I2059" i="98"/>
  <c r="K2078" i="98" s="1"/>
  <c r="I2058" i="98"/>
  <c r="K2077" i="98" s="1"/>
  <c r="I2057" i="98"/>
  <c r="K2076" i="98" s="1"/>
  <c r="I2056" i="98"/>
  <c r="K2075" i="98" s="1"/>
  <c r="I2055" i="98"/>
  <c r="K2074" i="98" s="1"/>
  <c r="I2054" i="98"/>
  <c r="K2073" i="98" s="1"/>
  <c r="I2053" i="98"/>
  <c r="K2072" i="98" s="1"/>
  <c r="I2052" i="98"/>
  <c r="K2071" i="98" s="1"/>
  <c r="I2051" i="98"/>
  <c r="K2070" i="98" s="1"/>
  <c r="I2050" i="98"/>
  <c r="K2069" i="98" s="1"/>
  <c r="I2049" i="98"/>
  <c r="K2068" i="98" s="1"/>
  <c r="I2048" i="98"/>
  <c r="K2067" i="98" s="1"/>
  <c r="I2047" i="98"/>
  <c r="K2066" i="98" s="1"/>
  <c r="I2046" i="98"/>
  <c r="K2065" i="98" s="1"/>
  <c r="I2045" i="98"/>
  <c r="K2064" i="98" s="1"/>
  <c r="I2044" i="98"/>
  <c r="K2063" i="98" s="1"/>
  <c r="I2043" i="98"/>
  <c r="K2062" i="98" s="1"/>
  <c r="I2042" i="98"/>
  <c r="K2061" i="98" s="1"/>
  <c r="I2041" i="98"/>
  <c r="K2060" i="98" s="1"/>
  <c r="I2040" i="98"/>
  <c r="K2059" i="98" s="1"/>
  <c r="I2039" i="98"/>
  <c r="K2058" i="98" s="1"/>
  <c r="I2038" i="98"/>
  <c r="K2057" i="98" s="1"/>
  <c r="I2037" i="98"/>
  <c r="K2056" i="98" s="1"/>
  <c r="I2036" i="98"/>
  <c r="K2055" i="98" s="1"/>
  <c r="I2035" i="98"/>
  <c r="K2054" i="98" s="1"/>
  <c r="I2034" i="98"/>
  <c r="K2053" i="98" s="1"/>
  <c r="I2033" i="98"/>
  <c r="K2052" i="98" s="1"/>
  <c r="I2032" i="98"/>
  <c r="K2051" i="98" s="1"/>
  <c r="I2031" i="98"/>
  <c r="K2050" i="98" s="1"/>
  <c r="I2030" i="98"/>
  <c r="K2049" i="98" s="1"/>
  <c r="I2029" i="98"/>
  <c r="K2048" i="98" s="1"/>
  <c r="I2028" i="98"/>
  <c r="K2047" i="98" s="1"/>
  <c r="I2027" i="98"/>
  <c r="K2046" i="98" s="1"/>
  <c r="I2026" i="98"/>
  <c r="K2045" i="98" s="1"/>
  <c r="I2025" i="98"/>
  <c r="K2044" i="98" s="1"/>
  <c r="I2024" i="98"/>
  <c r="K2043" i="98" s="1"/>
  <c r="I2023" i="98"/>
  <c r="K2042" i="98" s="1"/>
  <c r="I2022" i="98"/>
  <c r="K2041" i="98" s="1"/>
  <c r="I2021" i="98"/>
  <c r="K2040" i="98" s="1"/>
  <c r="I2020" i="98"/>
  <c r="K2039" i="98" s="1"/>
  <c r="I2019" i="98"/>
  <c r="K2038" i="98" s="1"/>
  <c r="I2018" i="98"/>
  <c r="K2037" i="98" s="1"/>
  <c r="I2017" i="98"/>
  <c r="K2036" i="98" s="1"/>
  <c r="I2016" i="98"/>
  <c r="K2035" i="98" s="1"/>
  <c r="I2015" i="98"/>
  <c r="K2034" i="98" s="1"/>
  <c r="I2014" i="98"/>
  <c r="K2033" i="98" s="1"/>
  <c r="I2013" i="98"/>
  <c r="K2032" i="98" s="1"/>
  <c r="I2012" i="98"/>
  <c r="K2031" i="98" s="1"/>
  <c r="I2011" i="98"/>
  <c r="K2030" i="98" s="1"/>
  <c r="I2010" i="98"/>
  <c r="I2009" i="98"/>
  <c r="I2008" i="98"/>
  <c r="I2007" i="98"/>
  <c r="I2006" i="98"/>
  <c r="I2005" i="98"/>
  <c r="I2004" i="98"/>
  <c r="I2003" i="98"/>
  <c r="I2002" i="98"/>
  <c r="I2001" i="98"/>
  <c r="I2000" i="98"/>
  <c r="I1999" i="98"/>
  <c r="I1998" i="98"/>
  <c r="I1997" i="98"/>
  <c r="I1996" i="98"/>
  <c r="I1995" i="98"/>
  <c r="I1994" i="98"/>
  <c r="I1993" i="98"/>
  <c r="I1992" i="98"/>
  <c r="K2011" i="98" s="1"/>
  <c r="I1991" i="98"/>
  <c r="K2010" i="98" s="1"/>
  <c r="I1990" i="98"/>
  <c r="K2009" i="98" s="1"/>
  <c r="I1989" i="98"/>
  <c r="J1998" i="98" s="1"/>
  <c r="I1988" i="98"/>
  <c r="K2007" i="98" s="1"/>
  <c r="I1987" i="98"/>
  <c r="K2006" i="98" s="1"/>
  <c r="I1986" i="98"/>
  <c r="K2005" i="98" s="1"/>
  <c r="I1985" i="98"/>
  <c r="J1994" i="98" s="1"/>
  <c r="I1984" i="98"/>
  <c r="K2003" i="98" s="1"/>
  <c r="I1983" i="98"/>
  <c r="K2001" i="98" s="1"/>
  <c r="I1982" i="98"/>
  <c r="J1991" i="98" s="1"/>
  <c r="I1981" i="98"/>
  <c r="J1990" i="98" s="1"/>
  <c r="I1980" i="98"/>
  <c r="K1999" i="98" s="1"/>
  <c r="I1979" i="98"/>
  <c r="K1997" i="98" s="1"/>
  <c r="I1978" i="98"/>
  <c r="J1987" i="98" s="1"/>
  <c r="I1977" i="98"/>
  <c r="J1986" i="98" s="1"/>
  <c r="I1976" i="98"/>
  <c r="K1995" i="98" s="1"/>
  <c r="I1975" i="98"/>
  <c r="K1993" i="98" s="1"/>
  <c r="I1974" i="98"/>
  <c r="J1983" i="98" s="1"/>
  <c r="I1973" i="98"/>
  <c r="J1982" i="98" s="1"/>
  <c r="I1972" i="98"/>
  <c r="K1991" i="98" s="1"/>
  <c r="I1971" i="98"/>
  <c r="K1989" i="98" s="1"/>
  <c r="I1970" i="98"/>
  <c r="J1979" i="98" s="1"/>
  <c r="I1969" i="98"/>
  <c r="J1978" i="98" s="1"/>
  <c r="I1968" i="98"/>
  <c r="K1987" i="98" s="1"/>
  <c r="I1967" i="98"/>
  <c r="K1985" i="98" s="1"/>
  <c r="I1966" i="98"/>
  <c r="J1975" i="98" s="1"/>
  <c r="I1965" i="98"/>
  <c r="J1974" i="98" s="1"/>
  <c r="I1964" i="98"/>
  <c r="K1983" i="98" s="1"/>
  <c r="I1963" i="98"/>
  <c r="K1981" i="98" s="1"/>
  <c r="I1962" i="98"/>
  <c r="J1971" i="98" s="1"/>
  <c r="I1961" i="98"/>
  <c r="J1970" i="98" s="1"/>
  <c r="I1960" i="98"/>
  <c r="K1979" i="98" s="1"/>
  <c r="I1959" i="98"/>
  <c r="K1977" i="98" s="1"/>
  <c r="I1958" i="98"/>
  <c r="J1967" i="98" s="1"/>
  <c r="I1957" i="98"/>
  <c r="J1966" i="98" s="1"/>
  <c r="I1956" i="98"/>
  <c r="K1975" i="98" s="1"/>
  <c r="I1955" i="98"/>
  <c r="K1973" i="98" s="1"/>
  <c r="I1954" i="98"/>
  <c r="J1963" i="98" s="1"/>
  <c r="I1953" i="98"/>
  <c r="J1962" i="98" s="1"/>
  <c r="I1952" i="98"/>
  <c r="K1971" i="98" s="1"/>
  <c r="I1951" i="98"/>
  <c r="K1969" i="98" s="1"/>
  <c r="I1950" i="98"/>
  <c r="J1959" i="98" s="1"/>
  <c r="I1949" i="98"/>
  <c r="J1958" i="98" s="1"/>
  <c r="I1948" i="98"/>
  <c r="K1967" i="98" s="1"/>
  <c r="I1947" i="98"/>
  <c r="K1965" i="98" s="1"/>
  <c r="I1946" i="98"/>
  <c r="J1955" i="98" s="1"/>
  <c r="I1945" i="98"/>
  <c r="J1954" i="98" s="1"/>
  <c r="I1944" i="98"/>
  <c r="K1963" i="98" s="1"/>
  <c r="I1943" i="98"/>
  <c r="K1961" i="98" s="1"/>
  <c r="I1942" i="98"/>
  <c r="J1951" i="98" s="1"/>
  <c r="I1941" i="98"/>
  <c r="J1950" i="98" s="1"/>
  <c r="I1940" i="98"/>
  <c r="K1959" i="98" s="1"/>
  <c r="I1939" i="98"/>
  <c r="K1957" i="98" s="1"/>
  <c r="I1938" i="98"/>
  <c r="J1947" i="98" s="1"/>
  <c r="I1937" i="98"/>
  <c r="J1946" i="98" s="1"/>
  <c r="I1936" i="98"/>
  <c r="K1955" i="98" s="1"/>
  <c r="I1935" i="98"/>
  <c r="K1953" i="98" s="1"/>
  <c r="I1934" i="98"/>
  <c r="J1943" i="98" s="1"/>
  <c r="I1933" i="98"/>
  <c r="J1942" i="98" s="1"/>
  <c r="I1932" i="98"/>
  <c r="K1951" i="98" s="1"/>
  <c r="I1931" i="98"/>
  <c r="K1949" i="98" s="1"/>
  <c r="I1930" i="98"/>
  <c r="J1939" i="98" s="1"/>
  <c r="I1929" i="98"/>
  <c r="J1938" i="98" s="1"/>
  <c r="I1928" i="98"/>
  <c r="K1947" i="98" s="1"/>
  <c r="I1927" i="98"/>
  <c r="K1945" i="98" s="1"/>
  <c r="I1926" i="98"/>
  <c r="J1935" i="98" s="1"/>
  <c r="I1925" i="98"/>
  <c r="J1934" i="98" s="1"/>
  <c r="I1924" i="98"/>
  <c r="K1943" i="98" s="1"/>
  <c r="I1923" i="98"/>
  <c r="K1941" i="98" s="1"/>
  <c r="I1922" i="98"/>
  <c r="J1931" i="98" s="1"/>
  <c r="I1921" i="98"/>
  <c r="J1930" i="98" s="1"/>
  <c r="I1920" i="98"/>
  <c r="K1939" i="98" s="1"/>
  <c r="I1919" i="98"/>
  <c r="K1937" i="98" s="1"/>
  <c r="I1918" i="98"/>
  <c r="J1927" i="98" s="1"/>
  <c r="I1917" i="98"/>
  <c r="J1926" i="98" s="1"/>
  <c r="I1916" i="98"/>
  <c r="K1935" i="98" s="1"/>
  <c r="I1915" i="98"/>
  <c r="K1933" i="98" s="1"/>
  <c r="I1914" i="98"/>
  <c r="J1923" i="98" s="1"/>
  <c r="I1913" i="98"/>
  <c r="J1922" i="98" s="1"/>
  <c r="I1912" i="98"/>
  <c r="K1931" i="98" s="1"/>
  <c r="I1911" i="98"/>
  <c r="K1929" i="98" s="1"/>
  <c r="I1910" i="98"/>
  <c r="J1919" i="98" s="1"/>
  <c r="I1909" i="98"/>
  <c r="J1918" i="98" s="1"/>
  <c r="I1908" i="98"/>
  <c r="K1927" i="98" s="1"/>
  <c r="I1907" i="98"/>
  <c r="K1925" i="98" s="1"/>
  <c r="I1906" i="98"/>
  <c r="J1915" i="98" s="1"/>
  <c r="I1905" i="98"/>
  <c r="J1914" i="98" s="1"/>
  <c r="I1904" i="98"/>
  <c r="K1923" i="98" s="1"/>
  <c r="I1903" i="98"/>
  <c r="K1921" i="98" s="1"/>
  <c r="I1902" i="98"/>
  <c r="J1911" i="98" s="1"/>
  <c r="I1901" i="98"/>
  <c r="J1910" i="98" s="1"/>
  <c r="I1900" i="98"/>
  <c r="K1919" i="98" s="1"/>
  <c r="I1899" i="98"/>
  <c r="K1917" i="98" s="1"/>
  <c r="I1898" i="98"/>
  <c r="J1907" i="98" s="1"/>
  <c r="I1897" i="98"/>
  <c r="J1906" i="98" s="1"/>
  <c r="I1896" i="98"/>
  <c r="K1915" i="98" s="1"/>
  <c r="I1895" i="98"/>
  <c r="K1913" i="98" s="1"/>
  <c r="I1894" i="98"/>
  <c r="J1903" i="98" s="1"/>
  <c r="I1893" i="98"/>
  <c r="J1902" i="98" s="1"/>
  <c r="I1892" i="98"/>
  <c r="K1911" i="98" s="1"/>
  <c r="I1891" i="98"/>
  <c r="K1909" i="98" s="1"/>
  <c r="I1890" i="98"/>
  <c r="J1899" i="98" s="1"/>
  <c r="I1889" i="98"/>
  <c r="J1898" i="98" s="1"/>
  <c r="I1888" i="98"/>
  <c r="K1907" i="98" s="1"/>
  <c r="I1887" i="98"/>
  <c r="J1896" i="98" s="1"/>
  <c r="I1886" i="98"/>
  <c r="J1895" i="98" s="1"/>
  <c r="I1885" i="98"/>
  <c r="J1894" i="98" s="1"/>
  <c r="I1884" i="98"/>
  <c r="K1903" i="98" s="1"/>
  <c r="I1883" i="98"/>
  <c r="J1892" i="98" s="1"/>
  <c r="I1882" i="98"/>
  <c r="J1891" i="98" s="1"/>
  <c r="I1881" i="98"/>
  <c r="J1890" i="98" s="1"/>
  <c r="I1880" i="98"/>
  <c r="K1899" i="98" s="1"/>
  <c r="I1879" i="98"/>
  <c r="J1888" i="98" s="1"/>
  <c r="I1878" i="98"/>
  <c r="K1897" i="98" s="1"/>
  <c r="I1877" i="98"/>
  <c r="K1896" i="98" s="1"/>
  <c r="I1876" i="98"/>
  <c r="K1895" i="98" s="1"/>
  <c r="I1875" i="98"/>
  <c r="J1884" i="98" s="1"/>
  <c r="I1874" i="98"/>
  <c r="K1893" i="98" s="1"/>
  <c r="I1873" i="98"/>
  <c r="K1892" i="98" s="1"/>
  <c r="I1872" i="98"/>
  <c r="K1891" i="98" s="1"/>
  <c r="I1871" i="98"/>
  <c r="J1880" i="98" s="1"/>
  <c r="I1870" i="98"/>
  <c r="K1889" i="98" s="1"/>
  <c r="I1869" i="98"/>
  <c r="K1888" i="98" s="1"/>
  <c r="I1868" i="98"/>
  <c r="K1887" i="98" s="1"/>
  <c r="I1867" i="98"/>
  <c r="K1886" i="98" s="1"/>
  <c r="I1866" i="98"/>
  <c r="K1885" i="98" s="1"/>
  <c r="I1865" i="98"/>
  <c r="K1884" i="98" s="1"/>
  <c r="I1864" i="98"/>
  <c r="K1883" i="98" s="1"/>
  <c r="I1863" i="98"/>
  <c r="K1882" i="98" s="1"/>
  <c r="I1862" i="98"/>
  <c r="K1881" i="98" s="1"/>
  <c r="I1861" i="98"/>
  <c r="K1880" i="98" s="1"/>
  <c r="I1860" i="98"/>
  <c r="K1879" i="98" s="1"/>
  <c r="I1859" i="98"/>
  <c r="K1878" i="98" s="1"/>
  <c r="I1858" i="98"/>
  <c r="K1877" i="98" s="1"/>
  <c r="I1857" i="98"/>
  <c r="K1876" i="98" s="1"/>
  <c r="I1856" i="98"/>
  <c r="K1875" i="98" s="1"/>
  <c r="I1855" i="98"/>
  <c r="K1874" i="98" s="1"/>
  <c r="I1854" i="98"/>
  <c r="K1873" i="98" s="1"/>
  <c r="I1853" i="98"/>
  <c r="K1872" i="98" s="1"/>
  <c r="I1852" i="98"/>
  <c r="K1871" i="98" s="1"/>
  <c r="I1851" i="98"/>
  <c r="K1870" i="98" s="1"/>
  <c r="I1850" i="98"/>
  <c r="K1869" i="98" s="1"/>
  <c r="I1849" i="98"/>
  <c r="K1868" i="98" s="1"/>
  <c r="I1848" i="98"/>
  <c r="K1867" i="98" s="1"/>
  <c r="I1847" i="98"/>
  <c r="K1866" i="98" s="1"/>
  <c r="I1846" i="98"/>
  <c r="K1865" i="98" s="1"/>
  <c r="I1845" i="98"/>
  <c r="K1864" i="98" s="1"/>
  <c r="I1844" i="98"/>
  <c r="K1863" i="98" s="1"/>
  <c r="J1843" i="98"/>
  <c r="I1843" i="98"/>
  <c r="K1862" i="98" s="1"/>
  <c r="J1842" i="98"/>
  <c r="I1842" i="98"/>
  <c r="K1861" i="98" s="1"/>
  <c r="J1841" i="98"/>
  <c r="I1841" i="98"/>
  <c r="K1860" i="98" s="1"/>
  <c r="J1840" i="98"/>
  <c r="I1840" i="98"/>
  <c r="K1859" i="98" s="1"/>
  <c r="J1839" i="98"/>
  <c r="I1839" i="98"/>
  <c r="K1858" i="98" s="1"/>
  <c r="J1838" i="98"/>
  <c r="I1838" i="98"/>
  <c r="K1857" i="98" s="1"/>
  <c r="J1837" i="98"/>
  <c r="I1837" i="98"/>
  <c r="K1856" i="98" s="1"/>
  <c r="J1836" i="98"/>
  <c r="I1836" i="98"/>
  <c r="K1855" i="98" s="1"/>
  <c r="J1835" i="98"/>
  <c r="I1835" i="98"/>
  <c r="K1854" i="98" s="1"/>
  <c r="J1834" i="98"/>
  <c r="I1834" i="98"/>
  <c r="K1853" i="98" s="1"/>
  <c r="J1833" i="98"/>
  <c r="I1833" i="98"/>
  <c r="K1852" i="98" s="1"/>
  <c r="J1832" i="98"/>
  <c r="I1832" i="98"/>
  <c r="K1851" i="98" s="1"/>
  <c r="J1831" i="98"/>
  <c r="I1831" i="98"/>
  <c r="K1850" i="98" s="1"/>
  <c r="J1830" i="98"/>
  <c r="I1830" i="98"/>
  <c r="K1849" i="98" s="1"/>
  <c r="J1829" i="98"/>
  <c r="I1829" i="98"/>
  <c r="K1848" i="98" s="1"/>
  <c r="J1828" i="98"/>
  <c r="I1828" i="98"/>
  <c r="K1847" i="98" s="1"/>
  <c r="J1827" i="98"/>
  <c r="I1827" i="98"/>
  <c r="K1846" i="98" s="1"/>
  <c r="J1826" i="98"/>
  <c r="I1826" i="98"/>
  <c r="K1845" i="98" s="1"/>
  <c r="J1825" i="98"/>
  <c r="I1825" i="98"/>
  <c r="K1844" i="98" s="1"/>
  <c r="J1824" i="98"/>
  <c r="I1824" i="98"/>
  <c r="K1843" i="98" s="1"/>
  <c r="J1823" i="98"/>
  <c r="I1823" i="98"/>
  <c r="K1842" i="98" s="1"/>
  <c r="J1822" i="98"/>
  <c r="I1822" i="98"/>
  <c r="K1841" i="98" s="1"/>
  <c r="J1821" i="98"/>
  <c r="I1821" i="98"/>
  <c r="K1840" i="98" s="1"/>
  <c r="J1820" i="98"/>
  <c r="I1820" i="98"/>
  <c r="K1839" i="98" s="1"/>
  <c r="J1819" i="98"/>
  <c r="I1819" i="98"/>
  <c r="K1838" i="98" s="1"/>
  <c r="J1818" i="98"/>
  <c r="I1818" i="98"/>
  <c r="K1837" i="98" s="1"/>
  <c r="J1817" i="98"/>
  <c r="I1817" i="98"/>
  <c r="K1836" i="98" s="1"/>
  <c r="J1816" i="98"/>
  <c r="I1816" i="98"/>
  <c r="K1835" i="98" s="1"/>
  <c r="J1815" i="98"/>
  <c r="I1815" i="98"/>
  <c r="K1834" i="98" s="1"/>
  <c r="J1814" i="98"/>
  <c r="I1814" i="98"/>
  <c r="K1833" i="98" s="1"/>
  <c r="J1813" i="98"/>
  <c r="I1813" i="98"/>
  <c r="K1832" i="98" s="1"/>
  <c r="J1812" i="98"/>
  <c r="I1812" i="98"/>
  <c r="K1831" i="98" s="1"/>
  <c r="J1811" i="98"/>
  <c r="I1811" i="98"/>
  <c r="K1830" i="98" s="1"/>
  <c r="J1810" i="98"/>
  <c r="I1810" i="98"/>
  <c r="K1829" i="98" s="1"/>
  <c r="J1809" i="98"/>
  <c r="I1809" i="98"/>
  <c r="K1828" i="98" s="1"/>
  <c r="J1808" i="98"/>
  <c r="I1808" i="98"/>
  <c r="K1827" i="98" s="1"/>
  <c r="J1807" i="98"/>
  <c r="I1807" i="98"/>
  <c r="K1826" i="98" s="1"/>
  <c r="J1806" i="98"/>
  <c r="I1806" i="98"/>
  <c r="K1825" i="98" s="1"/>
  <c r="J1805" i="98"/>
  <c r="I1805" i="98"/>
  <c r="K1824" i="98" s="1"/>
  <c r="J1804" i="98"/>
  <c r="I1804" i="98"/>
  <c r="K1823" i="98" s="1"/>
  <c r="J1803" i="98"/>
  <c r="I1803" i="98"/>
  <c r="K1822" i="98" s="1"/>
  <c r="J1802" i="98"/>
  <c r="I1802" i="98"/>
  <c r="K1821" i="98" s="1"/>
  <c r="J1801" i="98"/>
  <c r="I1801" i="98"/>
  <c r="K1820" i="98" s="1"/>
  <c r="J1800" i="98"/>
  <c r="I1800" i="98"/>
  <c r="K1819" i="98" s="1"/>
  <c r="J1799" i="98"/>
  <c r="I1799" i="98"/>
  <c r="K1818" i="98" s="1"/>
  <c r="J1798" i="98"/>
  <c r="I1798" i="98"/>
  <c r="K1817" i="98" s="1"/>
  <c r="J1797" i="98"/>
  <c r="I1797" i="98"/>
  <c r="K1816" i="98" s="1"/>
  <c r="J1796" i="98"/>
  <c r="I1796" i="98"/>
  <c r="K1815" i="98" s="1"/>
  <c r="J1795" i="98"/>
  <c r="I1795" i="98"/>
  <c r="K1814" i="98" s="1"/>
  <c r="J1794" i="98"/>
  <c r="I1794" i="98"/>
  <c r="K1813" i="98" s="1"/>
  <c r="J1793" i="98"/>
  <c r="I1793" i="98"/>
  <c r="K1812" i="98" s="1"/>
  <c r="J1792" i="98"/>
  <c r="I1792" i="98"/>
  <c r="K1811" i="98" s="1"/>
  <c r="J1791" i="98"/>
  <c r="I1791" i="98"/>
  <c r="K1810" i="98" s="1"/>
  <c r="J1790" i="98"/>
  <c r="I1790" i="98"/>
  <c r="K1809" i="98" s="1"/>
  <c r="J1789" i="98"/>
  <c r="I1789" i="98"/>
  <c r="K1808" i="98" s="1"/>
  <c r="J1788" i="98"/>
  <c r="I1788" i="98"/>
  <c r="K1807" i="98" s="1"/>
  <c r="J1787" i="98"/>
  <c r="I1787" i="98"/>
  <c r="K1806" i="98" s="1"/>
  <c r="J1786" i="98"/>
  <c r="I1786" i="98"/>
  <c r="K1805" i="98" s="1"/>
  <c r="J1785" i="98"/>
  <c r="I1785" i="98"/>
  <c r="K1804" i="98" s="1"/>
  <c r="J1784" i="98"/>
  <c r="I1784" i="98"/>
  <c r="K1803" i="98" s="1"/>
  <c r="J1783" i="98"/>
  <c r="I1783" i="98"/>
  <c r="K1802" i="98" s="1"/>
  <c r="J1782" i="98"/>
  <c r="I1782" i="98"/>
  <c r="K1801" i="98" s="1"/>
  <c r="J1781" i="98"/>
  <c r="I1781" i="98"/>
  <c r="K1800" i="98" s="1"/>
  <c r="J1780" i="98"/>
  <c r="I1780" i="98"/>
  <c r="K1799" i="98" s="1"/>
  <c r="J1779" i="98"/>
  <c r="I1779" i="98"/>
  <c r="K1798" i="98" s="1"/>
  <c r="J1778" i="98"/>
  <c r="I1778" i="98"/>
  <c r="K1797" i="98" s="1"/>
  <c r="J1777" i="98"/>
  <c r="I1777" i="98"/>
  <c r="K1796" i="98" s="1"/>
  <c r="J1776" i="98"/>
  <c r="I1776" i="98"/>
  <c r="K1795" i="98" s="1"/>
  <c r="J1775" i="98"/>
  <c r="I1775" i="98"/>
  <c r="K1794" i="98" s="1"/>
  <c r="J1774" i="98"/>
  <c r="I1774" i="98"/>
  <c r="K1793" i="98" s="1"/>
  <c r="J1773" i="98"/>
  <c r="I1773" i="98"/>
  <c r="K1792" i="98" s="1"/>
  <c r="J1772" i="98"/>
  <c r="I1772" i="98"/>
  <c r="K1791" i="98" s="1"/>
  <c r="J1771" i="98"/>
  <c r="I1771" i="98"/>
  <c r="K1790" i="98" s="1"/>
  <c r="I1770" i="98"/>
  <c r="K1789" i="98" s="1"/>
  <c r="I1769" i="98"/>
  <c r="K1788" i="98" s="1"/>
  <c r="I1768" i="98"/>
  <c r="K1787" i="98" s="1"/>
  <c r="I1767" i="98"/>
  <c r="K1786" i="98" s="1"/>
  <c r="I1766" i="98"/>
  <c r="K1785" i="98" s="1"/>
  <c r="I1765" i="98"/>
  <c r="K1784" i="98" s="1"/>
  <c r="I1764" i="98"/>
  <c r="K1783" i="98" s="1"/>
  <c r="I1763" i="98"/>
  <c r="K1782" i="98" s="1"/>
  <c r="I1762" i="98"/>
  <c r="K1781" i="98" s="1"/>
  <c r="I1761" i="98"/>
  <c r="K1780" i="98" s="1"/>
  <c r="I1760" i="98"/>
  <c r="J1769" i="98" s="1"/>
  <c r="I1759" i="98"/>
  <c r="K1778" i="98" s="1"/>
  <c r="I1758" i="98"/>
  <c r="J1767" i="98" s="1"/>
  <c r="I1757" i="98"/>
  <c r="K1776" i="98" s="1"/>
  <c r="I1756" i="98"/>
  <c r="J1765" i="98" s="1"/>
  <c r="I1755" i="98"/>
  <c r="K1774" i="98" s="1"/>
  <c r="I1754" i="98"/>
  <c r="J1763" i="98" s="1"/>
  <c r="I1753" i="98"/>
  <c r="K1772" i="98" s="1"/>
  <c r="I1752" i="98"/>
  <c r="J1761" i="98" s="1"/>
  <c r="I1751" i="98"/>
  <c r="K1770" i="98" s="1"/>
  <c r="I1750" i="98"/>
  <c r="J1759" i="98" s="1"/>
  <c r="I1749" i="98"/>
  <c r="K1768" i="98" s="1"/>
  <c r="I1748" i="98"/>
  <c r="J1757" i="98" s="1"/>
  <c r="I1747" i="98"/>
  <c r="K1766" i="98" s="1"/>
  <c r="I1746" i="98"/>
  <c r="J1755" i="98" s="1"/>
  <c r="I1745" i="98"/>
  <c r="I1744" i="98"/>
  <c r="K1763" i="98" s="1"/>
  <c r="I1743" i="98"/>
  <c r="J1752" i="98" s="1"/>
  <c r="I1742" i="98"/>
  <c r="J1751" i="98" s="1"/>
  <c r="I1741" i="98"/>
  <c r="I1740" i="98"/>
  <c r="K1759" i="98" s="1"/>
  <c r="I1739" i="98"/>
  <c r="J1748" i="98" s="1"/>
  <c r="I1738" i="98"/>
  <c r="J1747" i="98" s="1"/>
  <c r="I1737" i="98"/>
  <c r="I1736" i="98"/>
  <c r="K1755" i="98" s="1"/>
  <c r="I1735" i="98"/>
  <c r="I1734" i="98"/>
  <c r="I1733" i="98"/>
  <c r="I1732" i="98"/>
  <c r="K1751" i="98" s="1"/>
  <c r="I1731" i="98"/>
  <c r="I1730" i="98"/>
  <c r="I1729" i="98"/>
  <c r="I1728" i="98"/>
  <c r="K1747" i="98" s="1"/>
  <c r="I1727" i="98"/>
  <c r="I1726" i="98"/>
  <c r="K1744" i="98" s="1"/>
  <c r="I1725" i="98"/>
  <c r="J1734" i="98" s="1"/>
  <c r="I1724" i="98"/>
  <c r="K1742" i="98" s="1"/>
  <c r="I1723" i="98"/>
  <c r="J1732" i="98" s="1"/>
  <c r="I1722" i="98"/>
  <c r="K1740" i="98" s="1"/>
  <c r="I1721" i="98"/>
  <c r="J1730" i="98" s="1"/>
  <c r="I1720" i="98"/>
  <c r="K1738" i="98" s="1"/>
  <c r="I1719" i="98"/>
  <c r="J1728" i="98" s="1"/>
  <c r="I1718" i="98"/>
  <c r="K1736" i="98" s="1"/>
  <c r="I1717" i="98"/>
  <c r="J1726" i="98" s="1"/>
  <c r="I1716" i="98"/>
  <c r="K1734" i="98" s="1"/>
  <c r="I1715" i="98"/>
  <c r="J1724" i="98" s="1"/>
  <c r="I1714" i="98"/>
  <c r="K1732" i="98" s="1"/>
  <c r="I1713" i="98"/>
  <c r="J1722" i="98" s="1"/>
  <c r="I1712" i="98"/>
  <c r="K1730" i="98" s="1"/>
  <c r="I1711" i="98"/>
  <c r="J1720" i="98" s="1"/>
  <c r="I1710" i="98"/>
  <c r="K1728" i="98" s="1"/>
  <c r="I1709" i="98"/>
  <c r="J1718" i="98" s="1"/>
  <c r="I1708" i="98"/>
  <c r="K1726" i="98" s="1"/>
  <c r="I1707" i="98"/>
  <c r="J1716" i="98" s="1"/>
  <c r="I1706" i="98"/>
  <c r="K1724" i="98" s="1"/>
  <c r="I1705" i="98"/>
  <c r="J1714" i="98" s="1"/>
  <c r="I1704" i="98"/>
  <c r="K1722" i="98" s="1"/>
  <c r="I1703" i="98"/>
  <c r="J1712" i="98" s="1"/>
  <c r="I1702" i="98"/>
  <c r="K1720" i="98" s="1"/>
  <c r="I1701" i="98"/>
  <c r="J1710" i="98" s="1"/>
  <c r="I1700" i="98"/>
  <c r="K1718" i="98" s="1"/>
  <c r="I1699" i="98"/>
  <c r="J1708" i="98" s="1"/>
  <c r="I1698" i="98"/>
  <c r="K1716" i="98" s="1"/>
  <c r="I1697" i="98"/>
  <c r="J1706" i="98" s="1"/>
  <c r="I1696" i="98"/>
  <c r="K1714" i="98" s="1"/>
  <c r="I1695" i="98"/>
  <c r="J1704" i="98" s="1"/>
  <c r="I1694" i="98"/>
  <c r="K1712" i="98" s="1"/>
  <c r="I1693" i="98"/>
  <c r="J1702" i="98" s="1"/>
  <c r="I1692" i="98"/>
  <c r="K1710" i="98" s="1"/>
  <c r="I1691" i="98"/>
  <c r="J1700" i="98" s="1"/>
  <c r="I1690" i="98"/>
  <c r="K1708" i="98" s="1"/>
  <c r="I1689" i="98"/>
  <c r="J1698" i="98" s="1"/>
  <c r="I1688" i="98"/>
  <c r="K1706" i="98" s="1"/>
  <c r="I1687" i="98"/>
  <c r="J1696" i="98" s="1"/>
  <c r="I1686" i="98"/>
  <c r="K1704" i="98" s="1"/>
  <c r="I1685" i="98"/>
  <c r="J1694" i="98" s="1"/>
  <c r="I1684" i="98"/>
  <c r="K1702" i="98" s="1"/>
  <c r="I1683" i="98"/>
  <c r="J1692" i="98" s="1"/>
  <c r="I1682" i="98"/>
  <c r="K1700" i="98" s="1"/>
  <c r="I1681" i="98"/>
  <c r="J1690" i="98" s="1"/>
  <c r="I1680" i="98"/>
  <c r="K1698" i="98" s="1"/>
  <c r="I1679" i="98"/>
  <c r="J1688" i="98" s="1"/>
  <c r="I1678" i="98"/>
  <c r="K1696" i="98" s="1"/>
  <c r="I1677" i="98"/>
  <c r="J1686" i="98" s="1"/>
  <c r="I1676" i="98"/>
  <c r="K1694" i="98" s="1"/>
  <c r="I1675" i="98"/>
  <c r="J1684" i="98" s="1"/>
  <c r="I1674" i="98"/>
  <c r="K1692" i="98" s="1"/>
  <c r="I1673" i="98"/>
  <c r="J1682" i="98" s="1"/>
  <c r="I1672" i="98"/>
  <c r="K1690" i="98" s="1"/>
  <c r="I1671" i="98"/>
  <c r="J1680" i="98" s="1"/>
  <c r="I1670" i="98"/>
  <c r="K1688" i="98" s="1"/>
  <c r="I1669" i="98"/>
  <c r="J1678" i="98" s="1"/>
  <c r="I1668" i="98"/>
  <c r="K1686" i="98" s="1"/>
  <c r="I1667" i="98"/>
  <c r="J1676" i="98" s="1"/>
  <c r="I1666" i="98"/>
  <c r="K1684" i="98" s="1"/>
  <c r="I1665" i="98"/>
  <c r="J1674" i="98" s="1"/>
  <c r="I1664" i="98"/>
  <c r="K1682" i="98" s="1"/>
  <c r="I1663" i="98"/>
  <c r="J1672" i="98" s="1"/>
  <c r="I1662" i="98"/>
  <c r="K1680" i="98" s="1"/>
  <c r="I1661" i="98"/>
  <c r="J1670" i="98" s="1"/>
  <c r="I1660" i="98"/>
  <c r="K1678" i="98" s="1"/>
  <c r="I1659" i="98"/>
  <c r="J1668" i="98" s="1"/>
  <c r="I1658" i="98"/>
  <c r="K1676" i="98" s="1"/>
  <c r="I1657" i="98"/>
  <c r="J1666" i="98" s="1"/>
  <c r="I1656" i="98"/>
  <c r="K1674" i="98" s="1"/>
  <c r="I1655" i="98"/>
  <c r="J1664" i="98" s="1"/>
  <c r="I1654" i="98"/>
  <c r="K1672" i="98" s="1"/>
  <c r="I1653" i="98"/>
  <c r="J1662" i="98" s="1"/>
  <c r="I1652" i="98"/>
  <c r="K1670" i="98" s="1"/>
  <c r="I1651" i="98"/>
  <c r="J1660" i="98" s="1"/>
  <c r="I1650" i="98"/>
  <c r="K1668" i="98" s="1"/>
  <c r="I1649" i="98"/>
  <c r="J1658" i="98" s="1"/>
  <c r="I1648" i="98"/>
  <c r="K1666" i="98" s="1"/>
  <c r="I1647" i="98"/>
  <c r="J1656" i="98" s="1"/>
  <c r="I1646" i="98"/>
  <c r="K1664" i="98" s="1"/>
  <c r="I1645" i="98"/>
  <c r="J1654" i="98" s="1"/>
  <c r="I1644" i="98"/>
  <c r="K1662" i="98" s="1"/>
  <c r="I1643" i="98"/>
  <c r="J1652" i="98" s="1"/>
  <c r="I1642" i="98"/>
  <c r="K1660" i="98" s="1"/>
  <c r="I1641" i="98"/>
  <c r="J1650" i="98" s="1"/>
  <c r="I1640" i="98"/>
  <c r="K1658" i="98" s="1"/>
  <c r="I1639" i="98"/>
  <c r="J1648" i="98" s="1"/>
  <c r="I1638" i="98"/>
  <c r="K1656" i="98" s="1"/>
  <c r="I1637" i="98"/>
  <c r="J1646" i="98" s="1"/>
  <c r="I1636" i="98"/>
  <c r="K1654" i="98" s="1"/>
  <c r="I1635" i="98"/>
  <c r="J1644" i="98" s="1"/>
  <c r="I1634" i="98"/>
  <c r="K1652" i="98" s="1"/>
  <c r="I1633" i="98"/>
  <c r="J1642" i="98" s="1"/>
  <c r="I1632" i="98"/>
  <c r="K1650" i="98" s="1"/>
  <c r="I1631" i="98"/>
  <c r="J1640" i="98" s="1"/>
  <c r="I1630" i="98"/>
  <c r="K1648" i="98" s="1"/>
  <c r="I1629" i="98"/>
  <c r="J1638" i="98" s="1"/>
  <c r="I1628" i="98"/>
  <c r="K1646" i="98" s="1"/>
  <c r="I1627" i="98"/>
  <c r="J1636" i="98" s="1"/>
  <c r="I1626" i="98"/>
  <c r="K1644" i="98" s="1"/>
  <c r="I1625" i="98"/>
  <c r="J1634" i="98" s="1"/>
  <c r="I1624" i="98"/>
  <c r="K1642" i="98" s="1"/>
  <c r="I1623" i="98"/>
  <c r="J1632" i="98" s="1"/>
  <c r="I1622" i="98"/>
  <c r="K1640" i="98" s="1"/>
  <c r="I1621" i="98"/>
  <c r="J1630" i="98" s="1"/>
  <c r="I1620" i="98"/>
  <c r="K1638" i="98" s="1"/>
  <c r="I1619" i="98"/>
  <c r="J1628" i="98" s="1"/>
  <c r="I1618" i="98"/>
  <c r="K1636" i="98" s="1"/>
  <c r="I1617" i="98"/>
  <c r="J1626" i="98" s="1"/>
  <c r="I1616" i="98"/>
  <c r="K1634" i="98" s="1"/>
  <c r="I1615" i="98"/>
  <c r="J1624" i="98" s="1"/>
  <c r="I1614" i="98"/>
  <c r="K1632" i="98" s="1"/>
  <c r="I1613" i="98"/>
  <c r="J1622" i="98" s="1"/>
  <c r="I1612" i="98"/>
  <c r="K1630" i="98" s="1"/>
  <c r="I1611" i="98"/>
  <c r="J1620" i="98" s="1"/>
  <c r="K1610" i="98"/>
  <c r="I1610" i="98"/>
  <c r="J1619" i="98" s="1"/>
  <c r="K1609" i="98"/>
  <c r="I1609" i="98"/>
  <c r="K1628" i="98" s="1"/>
  <c r="K1608" i="98"/>
  <c r="I1608" i="98"/>
  <c r="K1627" i="98" s="1"/>
  <c r="K1607" i="98"/>
  <c r="I1607" i="98"/>
  <c r="J1616" i="98" s="1"/>
  <c r="K1606" i="98"/>
  <c r="I1606" i="98"/>
  <c r="J1615" i="98" s="1"/>
  <c r="K1605" i="98"/>
  <c r="I1605" i="98"/>
  <c r="K1624" i="98" s="1"/>
  <c r="K1604" i="98"/>
  <c r="I1604" i="98"/>
  <c r="K1623" i="98" s="1"/>
  <c r="K1603" i="98"/>
  <c r="I1603" i="98"/>
  <c r="J1612" i="98" s="1"/>
  <c r="K1602" i="98"/>
  <c r="I1602" i="98"/>
  <c r="J1611" i="98" s="1"/>
  <c r="K1601" i="98"/>
  <c r="I1601" i="98"/>
  <c r="K1620" i="98" s="1"/>
  <c r="K1600" i="98"/>
  <c r="I1600" i="98"/>
  <c r="K1619" i="98" s="1"/>
  <c r="K1599" i="98"/>
  <c r="I1599" i="98"/>
  <c r="J1608" i="98" s="1"/>
  <c r="K1598" i="98"/>
  <c r="I1598" i="98"/>
  <c r="K1617" i="98" s="1"/>
  <c r="K1597" i="98"/>
  <c r="I1597" i="98"/>
  <c r="K1616" i="98" s="1"/>
  <c r="K1596" i="98"/>
  <c r="I1596" i="98"/>
  <c r="K1615" i="98" s="1"/>
  <c r="K1595" i="98"/>
  <c r="I1595" i="98"/>
  <c r="J1604" i="98" s="1"/>
  <c r="K1594" i="98"/>
  <c r="I1594" i="98"/>
  <c r="K1613" i="98" s="1"/>
  <c r="K1593" i="98"/>
  <c r="I1593" i="98"/>
  <c r="K1612" i="98" s="1"/>
  <c r="K1592" i="98"/>
  <c r="I1592" i="98"/>
  <c r="K1611" i="98" s="1"/>
  <c r="K1591" i="98"/>
  <c r="I1591" i="98"/>
  <c r="J1600" i="98" s="1"/>
  <c r="K1590" i="98"/>
  <c r="I1590" i="98"/>
  <c r="J1599" i="98" s="1"/>
  <c r="K1589" i="98"/>
  <c r="I1589" i="98"/>
  <c r="J1598" i="98" s="1"/>
  <c r="K1588" i="98"/>
  <c r="I1588" i="98"/>
  <c r="J1597" i="98" s="1"/>
  <c r="K1587" i="98"/>
  <c r="I1587" i="98"/>
  <c r="J1596" i="98" s="1"/>
  <c r="K1586" i="98"/>
  <c r="I1586" i="98"/>
  <c r="J1595" i="98" s="1"/>
  <c r="K1585" i="98"/>
  <c r="I1585" i="98"/>
  <c r="J1594" i="98" s="1"/>
  <c r="K1584" i="98"/>
  <c r="I1584" i="98"/>
  <c r="J1593" i="98" s="1"/>
  <c r="K1583" i="98"/>
  <c r="I1583" i="98"/>
  <c r="J1592" i="98" s="1"/>
  <c r="K1582" i="98"/>
  <c r="I1582" i="98"/>
  <c r="J1591" i="98" s="1"/>
  <c r="K1581" i="98"/>
  <c r="I1581" i="98"/>
  <c r="J1590" i="98" s="1"/>
  <c r="K1580" i="98"/>
  <c r="I1580" i="98"/>
  <c r="J1589" i="98" s="1"/>
  <c r="K1579" i="98"/>
  <c r="I1579" i="98"/>
  <c r="J1588" i="98" s="1"/>
  <c r="K1578" i="98"/>
  <c r="I1578" i="98"/>
  <c r="J1587" i="98" s="1"/>
  <c r="K1577" i="98"/>
  <c r="I1577" i="98"/>
  <c r="J1586" i="98" s="1"/>
  <c r="K1576" i="98"/>
  <c r="I1576" i="98"/>
  <c r="J1585" i="98" s="1"/>
  <c r="K1575" i="98"/>
  <c r="I1575" i="98"/>
  <c r="J1584" i="98" s="1"/>
  <c r="K1574" i="98"/>
  <c r="I1574" i="98"/>
  <c r="J1583" i="98" s="1"/>
  <c r="K1573" i="98"/>
  <c r="I1573" i="98"/>
  <c r="J1582" i="98" s="1"/>
  <c r="K1572" i="98"/>
  <c r="I1572" i="98"/>
  <c r="J1581" i="98" s="1"/>
  <c r="K1571" i="98"/>
  <c r="I1571" i="98"/>
  <c r="J1580" i="98" s="1"/>
  <c r="K1570" i="98"/>
  <c r="I1570" i="98"/>
  <c r="J1579" i="98" s="1"/>
  <c r="K1569" i="98"/>
  <c r="I1569" i="98"/>
  <c r="J1578" i="98" s="1"/>
  <c r="K1568" i="98"/>
  <c r="I1568" i="98"/>
  <c r="J1577" i="98" s="1"/>
  <c r="K1567" i="98"/>
  <c r="I1567" i="98"/>
  <c r="J1576" i="98" s="1"/>
  <c r="K1566" i="98"/>
  <c r="I1566" i="98"/>
  <c r="J1575" i="98" s="1"/>
  <c r="K1565" i="98"/>
  <c r="I1565" i="98"/>
  <c r="J1574" i="98" s="1"/>
  <c r="K1564" i="98"/>
  <c r="I1564" i="98"/>
  <c r="J1573" i="98" s="1"/>
  <c r="K1563" i="98"/>
  <c r="I1563" i="98"/>
  <c r="J1572" i="98" s="1"/>
  <c r="K1562" i="98"/>
  <c r="I1562" i="98"/>
  <c r="J1571" i="98" s="1"/>
  <c r="K1561" i="98"/>
  <c r="I1561" i="98"/>
  <c r="J1570" i="98" s="1"/>
  <c r="K1560" i="98"/>
  <c r="I1560" i="98"/>
  <c r="J1569" i="98" s="1"/>
  <c r="K1559" i="98"/>
  <c r="I1559" i="98"/>
  <c r="J1568" i="98" s="1"/>
  <c r="K1558" i="98"/>
  <c r="I1558" i="98"/>
  <c r="J1567" i="98" s="1"/>
  <c r="K1557" i="98"/>
  <c r="I1557" i="98"/>
  <c r="J1566" i="98" s="1"/>
  <c r="K1556" i="98"/>
  <c r="I1556" i="98"/>
  <c r="J1565" i="98" s="1"/>
  <c r="K1555" i="98"/>
  <c r="I1555" i="98"/>
  <c r="J1564" i="98" s="1"/>
  <c r="K1554" i="98"/>
  <c r="I1554" i="98"/>
  <c r="J1563" i="98" s="1"/>
  <c r="K1553" i="98"/>
  <c r="I1553" i="98"/>
  <c r="J1562" i="98" s="1"/>
  <c r="K1552" i="98"/>
  <c r="I1552" i="98"/>
  <c r="J1561" i="98" s="1"/>
  <c r="K1551" i="98"/>
  <c r="I1551" i="98"/>
  <c r="J1560" i="98" s="1"/>
  <c r="K1550" i="98"/>
  <c r="I1550" i="98"/>
  <c r="J1559" i="98" s="1"/>
  <c r="K1549" i="98"/>
  <c r="I1549" i="98"/>
  <c r="J1558" i="98" s="1"/>
  <c r="K1548" i="98"/>
  <c r="I1548" i="98"/>
  <c r="J1557" i="98" s="1"/>
  <c r="K1547" i="98"/>
  <c r="I1547" i="98"/>
  <c r="J1556" i="98" s="1"/>
  <c r="K1546" i="98"/>
  <c r="I1546" i="98"/>
  <c r="J1555" i="98" s="1"/>
  <c r="K1545" i="98"/>
  <c r="I1545" i="98"/>
  <c r="J1554" i="98" s="1"/>
  <c r="K1544" i="98"/>
  <c r="I1544" i="98"/>
  <c r="J1553" i="98" s="1"/>
  <c r="K1543" i="98"/>
  <c r="I1543" i="98"/>
  <c r="J1552" i="98" s="1"/>
  <c r="K1542" i="98"/>
  <c r="I1542" i="98"/>
  <c r="J1551" i="98" s="1"/>
  <c r="K1541" i="98"/>
  <c r="I1541" i="98"/>
  <c r="J1550" i="98" s="1"/>
  <c r="K1540" i="98"/>
  <c r="I1540" i="98"/>
  <c r="J1549" i="98" s="1"/>
  <c r="K1539" i="98"/>
  <c r="I1539" i="98"/>
  <c r="J1548" i="98" s="1"/>
  <c r="K1538" i="98"/>
  <c r="I1538" i="98"/>
  <c r="J1547" i="98" s="1"/>
  <c r="K1537" i="98"/>
  <c r="I1537" i="98"/>
  <c r="J1546" i="98" s="1"/>
  <c r="K1536" i="98"/>
  <c r="I1536" i="98"/>
  <c r="J1545" i="98" s="1"/>
  <c r="K1535" i="98"/>
  <c r="I1535" i="98"/>
  <c r="J1544" i="98" s="1"/>
  <c r="K1534" i="98"/>
  <c r="I1534" i="98"/>
  <c r="J1543" i="98" s="1"/>
  <c r="K1533" i="98"/>
  <c r="I1533" i="98"/>
  <c r="J1542" i="98" s="1"/>
  <c r="K1532" i="98"/>
  <c r="I1532" i="98"/>
  <c r="J1541" i="98" s="1"/>
  <c r="K1531" i="98"/>
  <c r="I1531" i="98"/>
  <c r="J1540" i="98" s="1"/>
  <c r="K1530" i="98"/>
  <c r="I1530" i="98"/>
  <c r="J1539" i="98" s="1"/>
  <c r="K1529" i="98"/>
  <c r="I1529" i="98"/>
  <c r="J1538" i="98" s="1"/>
  <c r="K1528" i="98"/>
  <c r="I1528" i="98"/>
  <c r="J1537" i="98" s="1"/>
  <c r="K1527" i="98"/>
  <c r="I1527" i="98"/>
  <c r="J1536" i="98" s="1"/>
  <c r="K1526" i="98"/>
  <c r="I1526" i="98"/>
  <c r="J1535" i="98" s="1"/>
  <c r="K1525" i="98"/>
  <c r="I1525" i="98"/>
  <c r="J1534" i="98" s="1"/>
  <c r="K1524" i="98"/>
  <c r="I1524" i="98"/>
  <c r="J1533" i="98" s="1"/>
  <c r="K1523" i="98"/>
  <c r="I1523" i="98"/>
  <c r="J1532" i="98" s="1"/>
  <c r="K1522" i="98"/>
  <c r="I1522" i="98"/>
  <c r="J1531" i="98" s="1"/>
  <c r="K1521" i="98"/>
  <c r="I1521" i="98"/>
  <c r="J1530" i="98" s="1"/>
  <c r="K1520" i="98"/>
  <c r="I1520" i="98"/>
  <c r="J1529" i="98" s="1"/>
  <c r="K1519" i="98"/>
  <c r="I1519" i="98"/>
  <c r="J1528" i="98" s="1"/>
  <c r="K1518" i="98"/>
  <c r="I1518" i="98"/>
  <c r="J1527" i="98" s="1"/>
  <c r="K1517" i="98"/>
  <c r="I1517" i="98"/>
  <c r="J1526" i="98" s="1"/>
  <c r="K1516" i="98"/>
  <c r="I1516" i="98"/>
  <c r="J1525" i="98" s="1"/>
  <c r="K1515" i="98"/>
  <c r="I1515" i="98"/>
  <c r="J1524" i="98" s="1"/>
  <c r="K1514" i="98"/>
  <c r="I1514" i="98"/>
  <c r="J1523" i="98" s="1"/>
  <c r="K1513" i="98"/>
  <c r="I1513" i="98"/>
  <c r="J1522" i="98" s="1"/>
  <c r="K1512" i="98"/>
  <c r="I1512" i="98"/>
  <c r="J1521" i="98" s="1"/>
  <c r="K1511" i="98"/>
  <c r="I1511" i="98"/>
  <c r="J1520" i="98" s="1"/>
  <c r="K1510" i="98"/>
  <c r="I1510" i="98"/>
  <c r="J1519" i="98" s="1"/>
  <c r="K1509" i="98"/>
  <c r="I1509" i="98"/>
  <c r="J1518" i="98" s="1"/>
  <c r="K1508" i="98"/>
  <c r="I1508" i="98"/>
  <c r="J1517" i="98" s="1"/>
  <c r="K1507" i="98"/>
  <c r="I1507" i="98"/>
  <c r="J1516" i="98" s="1"/>
  <c r="K1506" i="98"/>
  <c r="I1506" i="98"/>
  <c r="J1515" i="98" s="1"/>
  <c r="K1505" i="98"/>
  <c r="I1505" i="98"/>
  <c r="J1514" i="98" s="1"/>
  <c r="K1504" i="98"/>
  <c r="I1504" i="98"/>
  <c r="J1513" i="98" s="1"/>
  <c r="K1503" i="98"/>
  <c r="I1503" i="98"/>
  <c r="J1512" i="98" s="1"/>
  <c r="K1502" i="98"/>
  <c r="I1502" i="98"/>
  <c r="J1511" i="98" s="1"/>
  <c r="K1501" i="98"/>
  <c r="I1501" i="98"/>
  <c r="J1510" i="98" s="1"/>
  <c r="K1500" i="98"/>
  <c r="I1500" i="98"/>
  <c r="J1509" i="98" s="1"/>
  <c r="K1499" i="98"/>
  <c r="I1499" i="98"/>
  <c r="J1508" i="98" s="1"/>
  <c r="K1498" i="98"/>
  <c r="I1498" i="98"/>
  <c r="J1507" i="98" s="1"/>
  <c r="K1497" i="98"/>
  <c r="I1497" i="98"/>
  <c r="J1506" i="98" s="1"/>
  <c r="K1496" i="98"/>
  <c r="I1496" i="98"/>
  <c r="J1505" i="98" s="1"/>
  <c r="K1495" i="98"/>
  <c r="I1495" i="98"/>
  <c r="J1504" i="98" s="1"/>
  <c r="K1494" i="98"/>
  <c r="I1494" i="98"/>
  <c r="J1503" i="98" s="1"/>
  <c r="K1493" i="98"/>
  <c r="I1493" i="98"/>
  <c r="J1502" i="98" s="1"/>
  <c r="K1492" i="98"/>
  <c r="I1492" i="98"/>
  <c r="J1501" i="98" s="1"/>
  <c r="K1491" i="98"/>
  <c r="I1491" i="98"/>
  <c r="J1500" i="98" s="1"/>
  <c r="K1490" i="98"/>
  <c r="I1490" i="98"/>
  <c r="J1499" i="98" s="1"/>
  <c r="K1489" i="98"/>
  <c r="I1489" i="98"/>
  <c r="J1498" i="98" s="1"/>
  <c r="K1488" i="98"/>
  <c r="I1488" i="98"/>
  <c r="J1497" i="98" s="1"/>
  <c r="K1487" i="98"/>
  <c r="I1487" i="98"/>
  <c r="J1496" i="98" s="1"/>
  <c r="K1486" i="98"/>
  <c r="I1486" i="98"/>
  <c r="J1495" i="98" s="1"/>
  <c r="K1485" i="98"/>
  <c r="I1485" i="98"/>
  <c r="J1494" i="98" s="1"/>
  <c r="K1484" i="98"/>
  <c r="I1484" i="98"/>
  <c r="J1493" i="98" s="1"/>
  <c r="K1483" i="98"/>
  <c r="I1483" i="98"/>
  <c r="J1492" i="98" s="1"/>
  <c r="K1482" i="98"/>
  <c r="I1482" i="98"/>
  <c r="J1491" i="98" s="1"/>
  <c r="K1481" i="98"/>
  <c r="I1481" i="98"/>
  <c r="J1490" i="98" s="1"/>
  <c r="K1480" i="98"/>
  <c r="I1480" i="98"/>
  <c r="J1489" i="98" s="1"/>
  <c r="K1479" i="98"/>
  <c r="I1479" i="98"/>
  <c r="J1488" i="98" s="1"/>
  <c r="K1478" i="98"/>
  <c r="I1478" i="98"/>
  <c r="J1487" i="98" s="1"/>
  <c r="K1477" i="98"/>
  <c r="I1477" i="98"/>
  <c r="J1486" i="98" s="1"/>
  <c r="K1476" i="98"/>
  <c r="I1476" i="98"/>
  <c r="J1485" i="98" s="1"/>
  <c r="K1475" i="98"/>
  <c r="I1475" i="98"/>
  <c r="J1484" i="98" s="1"/>
  <c r="K1474" i="98"/>
  <c r="I1474" i="98"/>
  <c r="J1483" i="98" s="1"/>
  <c r="K1473" i="98"/>
  <c r="I1473" i="98"/>
  <c r="J1482" i="98" s="1"/>
  <c r="K1472" i="98"/>
  <c r="I1472" i="98"/>
  <c r="J1481" i="98" s="1"/>
  <c r="K1471" i="98"/>
  <c r="I1471" i="98"/>
  <c r="J1480" i="98" s="1"/>
  <c r="K1470" i="98"/>
  <c r="I1470" i="98"/>
  <c r="J1479" i="98" s="1"/>
  <c r="K1469" i="98"/>
  <c r="I1469" i="98"/>
  <c r="J1478" i="98" s="1"/>
  <c r="K1468" i="98"/>
  <c r="I1468" i="98"/>
  <c r="J1477" i="98" s="1"/>
  <c r="K1467" i="98"/>
  <c r="I1467" i="98"/>
  <c r="J1476" i="98" s="1"/>
  <c r="K1466" i="98"/>
  <c r="I1466" i="98"/>
  <c r="J1475" i="98" s="1"/>
  <c r="K1465" i="98"/>
  <c r="I1465" i="98"/>
  <c r="J1474" i="98" s="1"/>
  <c r="K1464" i="98"/>
  <c r="I1464" i="98"/>
  <c r="J1473" i="98" s="1"/>
  <c r="K1463" i="98"/>
  <c r="I1463" i="98"/>
  <c r="J1472" i="98" s="1"/>
  <c r="K1462" i="98"/>
  <c r="I1462" i="98"/>
  <c r="J1471" i="98" s="1"/>
  <c r="K1461" i="98"/>
  <c r="I1461" i="98"/>
  <c r="J1470" i="98" s="1"/>
  <c r="K1460" i="98"/>
  <c r="I1460" i="98"/>
  <c r="J1469" i="98" s="1"/>
  <c r="K1459" i="98"/>
  <c r="I1459" i="98"/>
  <c r="J1468" i="98" s="1"/>
  <c r="K1458" i="98"/>
  <c r="I1458" i="98"/>
  <c r="J1467" i="98" s="1"/>
  <c r="K1457" i="98"/>
  <c r="I1457" i="98"/>
  <c r="J1466" i="98" s="1"/>
  <c r="K1456" i="98"/>
  <c r="I1456" i="98"/>
  <c r="J1465" i="98" s="1"/>
  <c r="K1455" i="98"/>
  <c r="I1455" i="98"/>
  <c r="J1464" i="98" s="1"/>
  <c r="K1454" i="98"/>
  <c r="I1454" i="98"/>
  <c r="J1463" i="98" s="1"/>
  <c r="K1453" i="98"/>
  <c r="I1453" i="98"/>
  <c r="J1462" i="98" s="1"/>
  <c r="K1452" i="98"/>
  <c r="I1452" i="98"/>
  <c r="J1461" i="98" s="1"/>
  <c r="K1451" i="98"/>
  <c r="I1451" i="98"/>
  <c r="J1460" i="98" s="1"/>
  <c r="K1450" i="98"/>
  <c r="I1450" i="98"/>
  <c r="J1459" i="98" s="1"/>
  <c r="K1449" i="98"/>
  <c r="I1449" i="98"/>
  <c r="J1458" i="98" s="1"/>
  <c r="K1448" i="98"/>
  <c r="I1448" i="98"/>
  <c r="J1457" i="98" s="1"/>
  <c r="K1447" i="98"/>
  <c r="I1447" i="98"/>
  <c r="J1456" i="98" s="1"/>
  <c r="K1446" i="98"/>
  <c r="I1446" i="98"/>
  <c r="J1455" i="98" s="1"/>
  <c r="K1445" i="98"/>
  <c r="I1445" i="98"/>
  <c r="J1454" i="98" s="1"/>
  <c r="K1444" i="98"/>
  <c r="I1444" i="98"/>
  <c r="J1453" i="98" s="1"/>
  <c r="K1443" i="98"/>
  <c r="I1443" i="98"/>
  <c r="J1452" i="98" s="1"/>
  <c r="K1442" i="98"/>
  <c r="I1442" i="98"/>
  <c r="J1451" i="98" s="1"/>
  <c r="K1441" i="98"/>
  <c r="I1441" i="98"/>
  <c r="J1450" i="98" s="1"/>
  <c r="K1440" i="98"/>
  <c r="I1440" i="98"/>
  <c r="J1449" i="98" s="1"/>
  <c r="K1439" i="98"/>
  <c r="I1439" i="98"/>
  <c r="J1448" i="98" s="1"/>
  <c r="K1438" i="98"/>
  <c r="I1438" i="98"/>
  <c r="J1447" i="98" s="1"/>
  <c r="K1437" i="98"/>
  <c r="I1437" i="98"/>
  <c r="J1446" i="98" s="1"/>
  <c r="K1436" i="98"/>
  <c r="I1436" i="98"/>
  <c r="J1445" i="98" s="1"/>
  <c r="K1435" i="98"/>
  <c r="I1435" i="98"/>
  <c r="J1444" i="98" s="1"/>
  <c r="K1434" i="98"/>
  <c r="I1434" i="98"/>
  <c r="J1443" i="98" s="1"/>
  <c r="K1433" i="98"/>
  <c r="I1433" i="98"/>
  <c r="J1442" i="98" s="1"/>
  <c r="K1432" i="98"/>
  <c r="I1432" i="98"/>
  <c r="J1441" i="98" s="1"/>
  <c r="K1431" i="98"/>
  <c r="I1431" i="98"/>
  <c r="J1440" i="98" s="1"/>
  <c r="K1430" i="98"/>
  <c r="I1430" i="98"/>
  <c r="J1439" i="98" s="1"/>
  <c r="K1429" i="98"/>
  <c r="I1429" i="98"/>
  <c r="J1438" i="98" s="1"/>
  <c r="K1428" i="98"/>
  <c r="I1428" i="98"/>
  <c r="J1437" i="98" s="1"/>
  <c r="K1427" i="98"/>
  <c r="I1427" i="98"/>
  <c r="J1436" i="98" s="1"/>
  <c r="K1426" i="98"/>
  <c r="I1426" i="98"/>
  <c r="J1435" i="98" s="1"/>
  <c r="K1425" i="98"/>
  <c r="I1425" i="98"/>
  <c r="J1434" i="98" s="1"/>
  <c r="K1424" i="98"/>
  <c r="I1424" i="98"/>
  <c r="J1433" i="98" s="1"/>
  <c r="K1423" i="98"/>
  <c r="I1423" i="98"/>
  <c r="J1432" i="98" s="1"/>
  <c r="K1422" i="98"/>
  <c r="I1422" i="98"/>
  <c r="J1431" i="98" s="1"/>
  <c r="K1421" i="98"/>
  <c r="I1421" i="98"/>
  <c r="J1430" i="98" s="1"/>
  <c r="K1420" i="98"/>
  <c r="I1420" i="98"/>
  <c r="J1429" i="98" s="1"/>
  <c r="K1419" i="98"/>
  <c r="I1419" i="98"/>
  <c r="J1428" i="98" s="1"/>
  <c r="K1418" i="98"/>
  <c r="I1418" i="98"/>
  <c r="J1427" i="98" s="1"/>
  <c r="K1417" i="98"/>
  <c r="I1417" i="98"/>
  <c r="J1426" i="98" s="1"/>
  <c r="K1416" i="98"/>
  <c r="I1416" i="98"/>
  <c r="J1425" i="98" s="1"/>
  <c r="K1415" i="98"/>
  <c r="I1415" i="98"/>
  <c r="J1424" i="98" s="1"/>
  <c r="K1414" i="98"/>
  <c r="I1414" i="98"/>
  <c r="J1423" i="98" s="1"/>
  <c r="K1413" i="98"/>
  <c r="I1413" i="98"/>
  <c r="J1422" i="98" s="1"/>
  <c r="K1412" i="98"/>
  <c r="I1412" i="98"/>
  <c r="J1421" i="98" s="1"/>
  <c r="K1411" i="98"/>
  <c r="I1411" i="98"/>
  <c r="J1420" i="98" s="1"/>
  <c r="K1410" i="98"/>
  <c r="I1410" i="98"/>
  <c r="J1419" i="98" s="1"/>
  <c r="K1409" i="98"/>
  <c r="I1409" i="98"/>
  <c r="J1418" i="98" s="1"/>
  <c r="K1408" i="98"/>
  <c r="I1408" i="98"/>
  <c r="J1417" i="98" s="1"/>
  <c r="K1407" i="98"/>
  <c r="I1407" i="98"/>
  <c r="J1416" i="98" s="1"/>
  <c r="K1406" i="98"/>
  <c r="I1406" i="98"/>
  <c r="J1415" i="98" s="1"/>
  <c r="K1405" i="98"/>
  <c r="I1405" i="98"/>
  <c r="J1414" i="98" s="1"/>
  <c r="K1404" i="98"/>
  <c r="I1404" i="98"/>
  <c r="J1413" i="98" s="1"/>
  <c r="K1403" i="98"/>
  <c r="I1403" i="98"/>
  <c r="J1412" i="98" s="1"/>
  <c r="K1402" i="98"/>
  <c r="I1402" i="98"/>
  <c r="J1411" i="98" s="1"/>
  <c r="K1401" i="98"/>
  <c r="I1401" i="98"/>
  <c r="J1410" i="98" s="1"/>
  <c r="K1400" i="98"/>
  <c r="I1400" i="98"/>
  <c r="J1409" i="98" s="1"/>
  <c r="K1399" i="98"/>
  <c r="I1399" i="98"/>
  <c r="J1408" i="98" s="1"/>
  <c r="K1398" i="98"/>
  <c r="I1398" i="98"/>
  <c r="J1407" i="98" s="1"/>
  <c r="K1397" i="98"/>
  <c r="I1397" i="98"/>
  <c r="J1406" i="98" s="1"/>
  <c r="K1396" i="98"/>
  <c r="I1396" i="98"/>
  <c r="J1405" i="98" s="1"/>
  <c r="K1395" i="98"/>
  <c r="I1395" i="98"/>
  <c r="J1404" i="98" s="1"/>
  <c r="K1394" i="98"/>
  <c r="I1394" i="98"/>
  <c r="J1403" i="98" s="1"/>
  <c r="K1393" i="98"/>
  <c r="I1393" i="98"/>
  <c r="J1402" i="98" s="1"/>
  <c r="K1392" i="98"/>
  <c r="I1392" i="98"/>
  <c r="J1401" i="98" s="1"/>
  <c r="K1391" i="98"/>
  <c r="I1391" i="98"/>
  <c r="J1400" i="98" s="1"/>
  <c r="K1390" i="98"/>
  <c r="I1390" i="98"/>
  <c r="J1399" i="98" s="1"/>
  <c r="K1389" i="98"/>
  <c r="I1389" i="98"/>
  <c r="J1398" i="98" s="1"/>
  <c r="K1388" i="98"/>
  <c r="I1388" i="98"/>
  <c r="J1397" i="98" s="1"/>
  <c r="K1387" i="98"/>
  <c r="I1387" i="98"/>
  <c r="J1396" i="98" s="1"/>
  <c r="K1386" i="98"/>
  <c r="I1386" i="98"/>
  <c r="J1395" i="98" s="1"/>
  <c r="K1385" i="98"/>
  <c r="I1385" i="98"/>
  <c r="J1394" i="98" s="1"/>
  <c r="K1384" i="98"/>
  <c r="I1384" i="98"/>
  <c r="J1393" i="98" s="1"/>
  <c r="K1383" i="98"/>
  <c r="I1383" i="98"/>
  <c r="J1392" i="98" s="1"/>
  <c r="K1382" i="98"/>
  <c r="I1382" i="98"/>
  <c r="J1391" i="98" s="1"/>
  <c r="K1381" i="98"/>
  <c r="I1381" i="98"/>
  <c r="J1390" i="98" s="1"/>
  <c r="K1380" i="98"/>
  <c r="I1380" i="98"/>
  <c r="J1389" i="98" s="1"/>
  <c r="K1379" i="98"/>
  <c r="I1379" i="98"/>
  <c r="J1388" i="98" s="1"/>
  <c r="K1378" i="98"/>
  <c r="I1378" i="98"/>
  <c r="J1387" i="98" s="1"/>
  <c r="K1377" i="98"/>
  <c r="I1377" i="98"/>
  <c r="J1386" i="98" s="1"/>
  <c r="K1376" i="98"/>
  <c r="I1376" i="98"/>
  <c r="J1385" i="98" s="1"/>
  <c r="K1375" i="98"/>
  <c r="I1375" i="98"/>
  <c r="J1384" i="98" s="1"/>
  <c r="K1374" i="98"/>
  <c r="I1374" i="98"/>
  <c r="J1383" i="98" s="1"/>
  <c r="K1373" i="98"/>
  <c r="I1373" i="98"/>
  <c r="J1382" i="98" s="1"/>
  <c r="K1372" i="98"/>
  <c r="I1372" i="98"/>
  <c r="J1381" i="98" s="1"/>
  <c r="K1371" i="98"/>
  <c r="I1371" i="98"/>
  <c r="J1380" i="98" s="1"/>
  <c r="K1370" i="98"/>
  <c r="I1370" i="98"/>
  <c r="J1379" i="98" s="1"/>
  <c r="K1369" i="98"/>
  <c r="I1369" i="98"/>
  <c r="J1378" i="98" s="1"/>
  <c r="K1368" i="98"/>
  <c r="I1368" i="98"/>
  <c r="J1377" i="98" s="1"/>
  <c r="K1367" i="98"/>
  <c r="I1367" i="98"/>
  <c r="J1376" i="98" s="1"/>
  <c r="K1366" i="98"/>
  <c r="I1366" i="98"/>
  <c r="J1375" i="98" s="1"/>
  <c r="K1365" i="98"/>
  <c r="I1365" i="98"/>
  <c r="J1374" i="98" s="1"/>
  <c r="K1364" i="98"/>
  <c r="I1364" i="98"/>
  <c r="J1373" i="98" s="1"/>
  <c r="K1363" i="98"/>
  <c r="I1363" i="98"/>
  <c r="J1372" i="98" s="1"/>
  <c r="K1362" i="98"/>
  <c r="I1362" i="98"/>
  <c r="J1371" i="98" s="1"/>
  <c r="K1361" i="98"/>
  <c r="I1361" i="98"/>
  <c r="J1370" i="98" s="1"/>
  <c r="K1360" i="98"/>
  <c r="I1360" i="98"/>
  <c r="J1369" i="98" s="1"/>
  <c r="K1359" i="98"/>
  <c r="I1359" i="98"/>
  <c r="J1368" i="98" s="1"/>
  <c r="K1358" i="98"/>
  <c r="I1358" i="98"/>
  <c r="J1367" i="98" s="1"/>
  <c r="K1357" i="98"/>
  <c r="I1357" i="98"/>
  <c r="J1366" i="98" s="1"/>
  <c r="K1356" i="98"/>
  <c r="I1356" i="98"/>
  <c r="J1365" i="98" s="1"/>
  <c r="K1355" i="98"/>
  <c r="I1355" i="98"/>
  <c r="J1364" i="98" s="1"/>
  <c r="K1354" i="98"/>
  <c r="I1354" i="98"/>
  <c r="J1363" i="98" s="1"/>
  <c r="K1353" i="98"/>
  <c r="I1353" i="98"/>
  <c r="J1362" i="98" s="1"/>
  <c r="K1352" i="98"/>
  <c r="I1352" i="98"/>
  <c r="J1361" i="98" s="1"/>
  <c r="K1351" i="98"/>
  <c r="I1351" i="98"/>
  <c r="J1360" i="98" s="1"/>
  <c r="K1350" i="98"/>
  <c r="I1350" i="98"/>
  <c r="J1359" i="98" s="1"/>
  <c r="K1349" i="98"/>
  <c r="I1349" i="98"/>
  <c r="J1358" i="98" s="1"/>
  <c r="K1348" i="98"/>
  <c r="I1348" i="98"/>
  <c r="J1357" i="98" s="1"/>
  <c r="K1347" i="98"/>
  <c r="I1347" i="98"/>
  <c r="J1356" i="98" s="1"/>
  <c r="K1346" i="98"/>
  <c r="I1346" i="98"/>
  <c r="J1355" i="98" s="1"/>
  <c r="K1345" i="98"/>
  <c r="I1345" i="98"/>
  <c r="J1354" i="98" s="1"/>
  <c r="K1344" i="98"/>
  <c r="I1344" i="98"/>
  <c r="J1353" i="98" s="1"/>
  <c r="K1343" i="98"/>
  <c r="I1343" i="98"/>
  <c r="J1352" i="98" s="1"/>
  <c r="K1342" i="98"/>
  <c r="I1342" i="98"/>
  <c r="J1351" i="98" s="1"/>
  <c r="K1341" i="98"/>
  <c r="I1341" i="98"/>
  <c r="J1350" i="98" s="1"/>
  <c r="K1340" i="98"/>
  <c r="I1340" i="98"/>
  <c r="J1349" i="98" s="1"/>
  <c r="K1339" i="98"/>
  <c r="I1339" i="98"/>
  <c r="J1348" i="98" s="1"/>
  <c r="K1338" i="98"/>
  <c r="I1338" i="98"/>
  <c r="J1347" i="98" s="1"/>
  <c r="K1337" i="98"/>
  <c r="I1337" i="98"/>
  <c r="J1346" i="98" s="1"/>
  <c r="K1336" i="98"/>
  <c r="I1336" i="98"/>
  <c r="J1345" i="98" s="1"/>
  <c r="K1335" i="98"/>
  <c r="I1335" i="98"/>
  <c r="J1344" i="98" s="1"/>
  <c r="K1334" i="98"/>
  <c r="I1334" i="98"/>
  <c r="J1343" i="98" s="1"/>
  <c r="K1333" i="98"/>
  <c r="I1333" i="98"/>
  <c r="J1342" i="98" s="1"/>
  <c r="K1332" i="98"/>
  <c r="I1332" i="98"/>
  <c r="J1341" i="98" s="1"/>
  <c r="K1331" i="98"/>
  <c r="I1331" i="98"/>
  <c r="J1340" i="98" s="1"/>
  <c r="K1330" i="98"/>
  <c r="I1330" i="98"/>
  <c r="J1339" i="98" s="1"/>
  <c r="K1329" i="98"/>
  <c r="I1329" i="98"/>
  <c r="J1338" i="98" s="1"/>
  <c r="K1328" i="98"/>
  <c r="I1328" i="98"/>
  <c r="J1337" i="98" s="1"/>
  <c r="K1327" i="98"/>
  <c r="I1327" i="98"/>
  <c r="J1336" i="98" s="1"/>
  <c r="K1326" i="98"/>
  <c r="I1326" i="98"/>
  <c r="J1335" i="98" s="1"/>
  <c r="K1325" i="98"/>
  <c r="I1325" i="98"/>
  <c r="J1334" i="98" s="1"/>
  <c r="K1324" i="98"/>
  <c r="I1324" i="98"/>
  <c r="J1333" i="98" s="1"/>
  <c r="K1323" i="98"/>
  <c r="I1323" i="98"/>
  <c r="J1332" i="98" s="1"/>
  <c r="K1322" i="98"/>
  <c r="I1322" i="98"/>
  <c r="J1331" i="98" s="1"/>
  <c r="K1321" i="98"/>
  <c r="I1321" i="98"/>
  <c r="J1330" i="98" s="1"/>
  <c r="K1320" i="98"/>
  <c r="I1320" i="98"/>
  <c r="J1329" i="98" s="1"/>
  <c r="K1319" i="98"/>
  <c r="I1319" i="98"/>
  <c r="J1328" i="98" s="1"/>
  <c r="K1318" i="98"/>
  <c r="I1318" i="98"/>
  <c r="J1327" i="98" s="1"/>
  <c r="I1317" i="98"/>
  <c r="J1326" i="98" s="1"/>
  <c r="I1316" i="98"/>
  <c r="J1325" i="98" s="1"/>
  <c r="I1315" i="98"/>
  <c r="J1324" i="98" s="1"/>
  <c r="I1314" i="98"/>
  <c r="J1323" i="98" s="1"/>
  <c r="I1313" i="98"/>
  <c r="J1322" i="98" s="1"/>
  <c r="I1312" i="98"/>
  <c r="J1321" i="98" s="1"/>
  <c r="I1311" i="98"/>
  <c r="J1320" i="98" s="1"/>
  <c r="I1310" i="98"/>
  <c r="J1319" i="98" s="1"/>
  <c r="I1309" i="98"/>
  <c r="J1318" i="98" s="1"/>
  <c r="I1308" i="98"/>
  <c r="J1317" i="98" s="1"/>
  <c r="I1307" i="98"/>
  <c r="J1316" i="98" s="1"/>
  <c r="I1306" i="98"/>
  <c r="J1315" i="98" s="1"/>
  <c r="I1305" i="98"/>
  <c r="J1314" i="98" s="1"/>
  <c r="I1304" i="98"/>
  <c r="J1313" i="98" s="1"/>
  <c r="I1303" i="98"/>
  <c r="J1312" i="98" s="1"/>
  <c r="I1302" i="98"/>
  <c r="J1311" i="98" s="1"/>
  <c r="I1301" i="98"/>
  <c r="J1310" i="98" s="1"/>
  <c r="I1300" i="98"/>
  <c r="J1309" i="98" s="1"/>
  <c r="I1299" i="98"/>
  <c r="J1308" i="98" s="1"/>
  <c r="I1298" i="98"/>
  <c r="J1307" i="98" s="1"/>
  <c r="I1297" i="98"/>
  <c r="J1306" i="98" s="1"/>
  <c r="I1296" i="98"/>
  <c r="I1295" i="98"/>
  <c r="I1294" i="98"/>
  <c r="J1303" i="98" s="1"/>
  <c r="I1293" i="98"/>
  <c r="J1302" i="98" s="1"/>
  <c r="I1292" i="98"/>
  <c r="I1291" i="98"/>
  <c r="J1300" i="98" s="1"/>
  <c r="I1290" i="98"/>
  <c r="K1309" i="98" s="1"/>
  <c r="I1289" i="98"/>
  <c r="J1298" i="98" s="1"/>
  <c r="I1288" i="98"/>
  <c r="K1307" i="98" s="1"/>
  <c r="I1287" i="98"/>
  <c r="J1296" i="98" s="1"/>
  <c r="I1286" i="98"/>
  <c r="K1305" i="98" s="1"/>
  <c r="I1285" i="98"/>
  <c r="J1294" i="98" s="1"/>
  <c r="I1284" i="98"/>
  <c r="K1303" i="98" s="1"/>
  <c r="I1283" i="98"/>
  <c r="J1292" i="98" s="1"/>
  <c r="I1282" i="98"/>
  <c r="K1301" i="98" s="1"/>
  <c r="I1281" i="98"/>
  <c r="K1299" i="98" s="1"/>
  <c r="I1280" i="98"/>
  <c r="J1289" i="98" s="1"/>
  <c r="I1279" i="98"/>
  <c r="J1288" i="98" s="1"/>
  <c r="I1278" i="98"/>
  <c r="K1297" i="98" s="1"/>
  <c r="I1277" i="98"/>
  <c r="K1295" i="98" s="1"/>
  <c r="I1276" i="98"/>
  <c r="J1285" i="98" s="1"/>
  <c r="I1275" i="98"/>
  <c r="J1284" i="98" s="1"/>
  <c r="I1274" i="98"/>
  <c r="K1293" i="98" s="1"/>
  <c r="I1273" i="98"/>
  <c r="K1291" i="98" s="1"/>
  <c r="I1272" i="98"/>
  <c r="J1281" i="98" s="1"/>
  <c r="I1271" i="98"/>
  <c r="J1280" i="98" s="1"/>
  <c r="I1270" i="98"/>
  <c r="K1289" i="98" s="1"/>
  <c r="I1269" i="98"/>
  <c r="K1287" i="98" s="1"/>
  <c r="I1268" i="98"/>
  <c r="J1277" i="98" s="1"/>
  <c r="I1267" i="98"/>
  <c r="J1276" i="98" s="1"/>
  <c r="I1266" i="98"/>
  <c r="K1285" i="98" s="1"/>
  <c r="I1265" i="98"/>
  <c r="K1283" i="98" s="1"/>
  <c r="I1264" i="98"/>
  <c r="J1273" i="98" s="1"/>
  <c r="I1263" i="98"/>
  <c r="J1272" i="98" s="1"/>
  <c r="I1262" i="98"/>
  <c r="K1281" i="98" s="1"/>
  <c r="I1261" i="98"/>
  <c r="K1279" i="98" s="1"/>
  <c r="I1260" i="98"/>
  <c r="J1269" i="98" s="1"/>
  <c r="I1259" i="98"/>
  <c r="J1268" i="98" s="1"/>
  <c r="I1258" i="98"/>
  <c r="K1277" i="98" s="1"/>
  <c r="I1257" i="98"/>
  <c r="K1275" i="98" s="1"/>
  <c r="I1256" i="98"/>
  <c r="J1265" i="98" s="1"/>
  <c r="I1255" i="98"/>
  <c r="J1264" i="98" s="1"/>
  <c r="I1254" i="98"/>
  <c r="K1273" i="98" s="1"/>
  <c r="I1253" i="98"/>
  <c r="K1271" i="98" s="1"/>
  <c r="I1252" i="98"/>
  <c r="J1261" i="98" s="1"/>
  <c r="I1251" i="98"/>
  <c r="J1260" i="98" s="1"/>
  <c r="I1250" i="98"/>
  <c r="K1269" i="98" s="1"/>
  <c r="I1249" i="98"/>
  <c r="K1267" i="98" s="1"/>
  <c r="I1248" i="98"/>
  <c r="J1257" i="98" s="1"/>
  <c r="I1247" i="98"/>
  <c r="J1256" i="98" s="1"/>
  <c r="I1246" i="98"/>
  <c r="K1265" i="98" s="1"/>
  <c r="I1245" i="98"/>
  <c r="K1263" i="98" s="1"/>
  <c r="I1244" i="98"/>
  <c r="J1253" i="98" s="1"/>
  <c r="I1243" i="98"/>
  <c r="J1252" i="98" s="1"/>
  <c r="I1242" i="98"/>
  <c r="K1261" i="98" s="1"/>
  <c r="I1241" i="98"/>
  <c r="K1259" i="98" s="1"/>
  <c r="I1240" i="98"/>
  <c r="J1249" i="98" s="1"/>
  <c r="I1239" i="98"/>
  <c r="J1248" i="98" s="1"/>
  <c r="I1238" i="98"/>
  <c r="K1257" i="98" s="1"/>
  <c r="I1237" i="98"/>
  <c r="K1255" i="98" s="1"/>
  <c r="I1236" i="98"/>
  <c r="J1245" i="98" s="1"/>
  <c r="I1235" i="98"/>
  <c r="J1244" i="98" s="1"/>
  <c r="I1234" i="98"/>
  <c r="K1253" i="98" s="1"/>
  <c r="I1233" i="98"/>
  <c r="K1251" i="98" s="1"/>
  <c r="I1232" i="98"/>
  <c r="J1241" i="98" s="1"/>
  <c r="I1231" i="98"/>
  <c r="J1240" i="98" s="1"/>
  <c r="I1230" i="98"/>
  <c r="K1249" i="98" s="1"/>
  <c r="I1229" i="98"/>
  <c r="K1247" i="98" s="1"/>
  <c r="I1228" i="98"/>
  <c r="J1237" i="98" s="1"/>
  <c r="I1227" i="98"/>
  <c r="J1236" i="98" s="1"/>
  <c r="I1226" i="98"/>
  <c r="K1245" i="98" s="1"/>
  <c r="I1225" i="98"/>
  <c r="K1243" i="98" s="1"/>
  <c r="I1224" i="98"/>
  <c r="J1233" i="98" s="1"/>
  <c r="I1223" i="98"/>
  <c r="J1232" i="98" s="1"/>
  <c r="I1222" i="98"/>
  <c r="K1241" i="98" s="1"/>
  <c r="I1221" i="98"/>
  <c r="K1239" i="98" s="1"/>
  <c r="I1220" i="98"/>
  <c r="J1229" i="98" s="1"/>
  <c r="I1219" i="98"/>
  <c r="J1228" i="98" s="1"/>
  <c r="I1218" i="98"/>
  <c r="K1237" i="98" s="1"/>
  <c r="I1217" i="98"/>
  <c r="K1235" i="98" s="1"/>
  <c r="I1216" i="98"/>
  <c r="J1225" i="98" s="1"/>
  <c r="I1215" i="98"/>
  <c r="J1224" i="98" s="1"/>
  <c r="I1214" i="98"/>
  <c r="K1233" i="98" s="1"/>
  <c r="I1213" i="98"/>
  <c r="K1231" i="98" s="1"/>
  <c r="I1212" i="98"/>
  <c r="J1221" i="98" s="1"/>
  <c r="I1211" i="98"/>
  <c r="J1220" i="98" s="1"/>
  <c r="I1210" i="98"/>
  <c r="K1229" i="98" s="1"/>
  <c r="I1209" i="98"/>
  <c r="K1227" i="98" s="1"/>
  <c r="I1208" i="98"/>
  <c r="J1217" i="98" s="1"/>
  <c r="I1207" i="98"/>
  <c r="J1216" i="98" s="1"/>
  <c r="I1206" i="98"/>
  <c r="K1225" i="98" s="1"/>
  <c r="I1205" i="98"/>
  <c r="K1223" i="98" s="1"/>
  <c r="I1204" i="98"/>
  <c r="J1213" i="98" s="1"/>
  <c r="I1203" i="98"/>
  <c r="J1212" i="98" s="1"/>
  <c r="I1202" i="98"/>
  <c r="K1221" i="98" s="1"/>
  <c r="I1201" i="98"/>
  <c r="K1219" i="98" s="1"/>
  <c r="I1200" i="98"/>
  <c r="J1209" i="98" s="1"/>
  <c r="I1199" i="98"/>
  <c r="J1208" i="98" s="1"/>
  <c r="I1198" i="98"/>
  <c r="K1217" i="98" s="1"/>
  <c r="I1197" i="98"/>
  <c r="K1215" i="98" s="1"/>
  <c r="I1196" i="98"/>
  <c r="J1205" i="98" s="1"/>
  <c r="I1195" i="98"/>
  <c r="J1204" i="98" s="1"/>
  <c r="I1194" i="98"/>
  <c r="K1213" i="98" s="1"/>
  <c r="I1193" i="98"/>
  <c r="K1211" i="98" s="1"/>
  <c r="I1192" i="98"/>
  <c r="J1201" i="98" s="1"/>
  <c r="I1191" i="98"/>
  <c r="J1200" i="98" s="1"/>
  <c r="I1190" i="98"/>
  <c r="K1209" i="98" s="1"/>
  <c r="I1189" i="98"/>
  <c r="K1207" i="98" s="1"/>
  <c r="I1188" i="98"/>
  <c r="J1197" i="98" s="1"/>
  <c r="I1187" i="98"/>
  <c r="J1196" i="98" s="1"/>
  <c r="I1186" i="98"/>
  <c r="K1205" i="98" s="1"/>
  <c r="I1185" i="98"/>
  <c r="K1203" i="98" s="1"/>
  <c r="I1184" i="98"/>
  <c r="J1193" i="98" s="1"/>
  <c r="I1183" i="98"/>
  <c r="J1192" i="98" s="1"/>
  <c r="I1182" i="98"/>
  <c r="K1201" i="98" s="1"/>
  <c r="I1181" i="98"/>
  <c r="K1199" i="98" s="1"/>
  <c r="I1180" i="98"/>
  <c r="J1189" i="98" s="1"/>
  <c r="I1179" i="98"/>
  <c r="J1188" i="98" s="1"/>
  <c r="I1178" i="98"/>
  <c r="K1197" i="98" s="1"/>
  <c r="I1177" i="98"/>
  <c r="K1195" i="98" s="1"/>
  <c r="I1176" i="98"/>
  <c r="J1185" i="98" s="1"/>
  <c r="I1175" i="98"/>
  <c r="J1184" i="98" s="1"/>
  <c r="I1174" i="98"/>
  <c r="K1193" i="98" s="1"/>
  <c r="I1173" i="98"/>
  <c r="K1191" i="98" s="1"/>
  <c r="I1172" i="98"/>
  <c r="J1181" i="98" s="1"/>
  <c r="I1171" i="98"/>
  <c r="J1180" i="98" s="1"/>
  <c r="I1170" i="98"/>
  <c r="K1189" i="98" s="1"/>
  <c r="I1169" i="98"/>
  <c r="K1187" i="98" s="1"/>
  <c r="I1168" i="98"/>
  <c r="J1177" i="98" s="1"/>
  <c r="I1167" i="98"/>
  <c r="J1176" i="98" s="1"/>
  <c r="I1166" i="98"/>
  <c r="K1185" i="98" s="1"/>
  <c r="I1165" i="98"/>
  <c r="K1183" i="98" s="1"/>
  <c r="I1164" i="98"/>
  <c r="J1173" i="98" s="1"/>
  <c r="I1163" i="98"/>
  <c r="J1172" i="98" s="1"/>
  <c r="I1162" i="98"/>
  <c r="K1181" i="98" s="1"/>
  <c r="I1161" i="98"/>
  <c r="K1179" i="98" s="1"/>
  <c r="I1160" i="98"/>
  <c r="J1169" i="98" s="1"/>
  <c r="I1159" i="98"/>
  <c r="J1168" i="98" s="1"/>
  <c r="I1158" i="98"/>
  <c r="K1177" i="98" s="1"/>
  <c r="I1157" i="98"/>
  <c r="K1175" i="98" s="1"/>
  <c r="I1156" i="98"/>
  <c r="J1165" i="98" s="1"/>
  <c r="I1155" i="98"/>
  <c r="J1164" i="98" s="1"/>
  <c r="I1154" i="98"/>
  <c r="K1173" i="98" s="1"/>
  <c r="I1153" i="98"/>
  <c r="K1171" i="98" s="1"/>
  <c r="I1152" i="98"/>
  <c r="J1161" i="98" s="1"/>
  <c r="I1151" i="98"/>
  <c r="J1160" i="98" s="1"/>
  <c r="I1150" i="98"/>
  <c r="K1169" i="98" s="1"/>
  <c r="I1149" i="98"/>
  <c r="K1167" i="98" s="1"/>
  <c r="I1148" i="98"/>
  <c r="J1157" i="98" s="1"/>
  <c r="I1147" i="98"/>
  <c r="J1156" i="98" s="1"/>
  <c r="I1146" i="98"/>
  <c r="K1165" i="98" s="1"/>
  <c r="I1145" i="98"/>
  <c r="K1163" i="98" s="1"/>
  <c r="I1144" i="98"/>
  <c r="J1153" i="98" s="1"/>
  <c r="I1143" i="98"/>
  <c r="J1152" i="98" s="1"/>
  <c r="I1142" i="98"/>
  <c r="K1161" i="98" s="1"/>
  <c r="I1141" i="98"/>
  <c r="K1159" i="98" s="1"/>
  <c r="I1140" i="98"/>
  <c r="J1149" i="98" s="1"/>
  <c r="I1139" i="98"/>
  <c r="J1148" i="98" s="1"/>
  <c r="I1138" i="98"/>
  <c r="K1157" i="98" s="1"/>
  <c r="I1137" i="98"/>
  <c r="K1155" i="98" s="1"/>
  <c r="I1136" i="98"/>
  <c r="J1145" i="98" s="1"/>
  <c r="I1135" i="98"/>
  <c r="J1144" i="98" s="1"/>
  <c r="I1134" i="98"/>
  <c r="K1153" i="98" s="1"/>
  <c r="I1133" i="98"/>
  <c r="K1151" i="98" s="1"/>
  <c r="I1132" i="98"/>
  <c r="J1141" i="98" s="1"/>
  <c r="I1131" i="98"/>
  <c r="J1140" i="98" s="1"/>
  <c r="I1130" i="98"/>
  <c r="K1149" i="98" s="1"/>
  <c r="I1129" i="98"/>
  <c r="K1147" i="98" s="1"/>
  <c r="I1128" i="98"/>
  <c r="J1137" i="98" s="1"/>
  <c r="I1127" i="98"/>
  <c r="J1136" i="98" s="1"/>
  <c r="I1126" i="98"/>
  <c r="K1145" i="98" s="1"/>
  <c r="I1125" i="98"/>
  <c r="K1143" i="98" s="1"/>
  <c r="I1124" i="98"/>
  <c r="J1133" i="98" s="1"/>
  <c r="I1123" i="98"/>
  <c r="J1132" i="98" s="1"/>
  <c r="I1122" i="98"/>
  <c r="K1141" i="98" s="1"/>
  <c r="I1121" i="98"/>
  <c r="K1139" i="98" s="1"/>
  <c r="I1120" i="98"/>
  <c r="J1129" i="98" s="1"/>
  <c r="I1119" i="98"/>
  <c r="J1128" i="98" s="1"/>
  <c r="I1118" i="98"/>
  <c r="K1137" i="98" s="1"/>
  <c r="I1117" i="98"/>
  <c r="K1135" i="98" s="1"/>
  <c r="I1116" i="98"/>
  <c r="J1125" i="98" s="1"/>
  <c r="I1115" i="98"/>
  <c r="J1124" i="98" s="1"/>
  <c r="I1114" i="98"/>
  <c r="K1133" i="98" s="1"/>
  <c r="I1113" i="98"/>
  <c r="K1131" i="98" s="1"/>
  <c r="I1112" i="98"/>
  <c r="J1121" i="98" s="1"/>
  <c r="I1111" i="98"/>
  <c r="J1120" i="98" s="1"/>
  <c r="I1110" i="98"/>
  <c r="K1129" i="98" s="1"/>
  <c r="I1109" i="98"/>
  <c r="K1127" i="98" s="1"/>
  <c r="I1108" i="98"/>
  <c r="J1117" i="98" s="1"/>
  <c r="I1107" i="98"/>
  <c r="J1116" i="98" s="1"/>
  <c r="I1106" i="98"/>
  <c r="K1125" i="98" s="1"/>
  <c r="I1105" i="98"/>
  <c r="K1123" i="98" s="1"/>
  <c r="I1104" i="98"/>
  <c r="J1113" i="98" s="1"/>
  <c r="I1103" i="98"/>
  <c r="J1112" i="98" s="1"/>
  <c r="I1102" i="98"/>
  <c r="K1121" i="98" s="1"/>
  <c r="I1101" i="98"/>
  <c r="K1119" i="98" s="1"/>
  <c r="I1100" i="98"/>
  <c r="J1109" i="98" s="1"/>
  <c r="I1099" i="98"/>
  <c r="J1108" i="98" s="1"/>
  <c r="I1098" i="98"/>
  <c r="K1117" i="98" s="1"/>
  <c r="I1097" i="98"/>
  <c r="K1115" i="98" s="1"/>
  <c r="I1096" i="98"/>
  <c r="J1105" i="98" s="1"/>
  <c r="I1095" i="98"/>
  <c r="J1104" i="98" s="1"/>
  <c r="I1094" i="98"/>
  <c r="K1113" i="98" s="1"/>
  <c r="I1093" i="98"/>
  <c r="K1111" i="98" s="1"/>
  <c r="I1092" i="98"/>
  <c r="J1101" i="98" s="1"/>
  <c r="I1091" i="98"/>
  <c r="J1100" i="98" s="1"/>
  <c r="I1090" i="98"/>
  <c r="K1109" i="98" s="1"/>
  <c r="I1089" i="98"/>
  <c r="K1107" i="98" s="1"/>
  <c r="I1088" i="98"/>
  <c r="J1097" i="98" s="1"/>
  <c r="I1087" i="98"/>
  <c r="J1096" i="98" s="1"/>
  <c r="I1086" i="98"/>
  <c r="K1105" i="98" s="1"/>
  <c r="I1085" i="98"/>
  <c r="K1103" i="98" s="1"/>
  <c r="I1084" i="98"/>
  <c r="J1093" i="98" s="1"/>
  <c r="I1083" i="98"/>
  <c r="J1092" i="98" s="1"/>
  <c r="I1082" i="98"/>
  <c r="K1101" i="98" s="1"/>
  <c r="I1081" i="98"/>
  <c r="K1099" i="98" s="1"/>
  <c r="I1080" i="98"/>
  <c r="J1089" i="98" s="1"/>
  <c r="I1079" i="98"/>
  <c r="J1088" i="98" s="1"/>
  <c r="I1078" i="98"/>
  <c r="K1097" i="98" s="1"/>
  <c r="I1077" i="98"/>
  <c r="K1095" i="98" s="1"/>
  <c r="I1076" i="98"/>
  <c r="J1085" i="98" s="1"/>
  <c r="I1075" i="98"/>
  <c r="J1084" i="98" s="1"/>
  <c r="I1074" i="98"/>
  <c r="K1093" i="98" s="1"/>
  <c r="I1073" i="98"/>
  <c r="K1091" i="98" s="1"/>
  <c r="I1072" i="98"/>
  <c r="J1081" i="98" s="1"/>
  <c r="I1071" i="98"/>
  <c r="J1080" i="98" s="1"/>
  <c r="I1070" i="98"/>
  <c r="K1089" i="98" s="1"/>
  <c r="I1069" i="98"/>
  <c r="K1087" i="98" s="1"/>
  <c r="I1068" i="98"/>
  <c r="J1077" i="98" s="1"/>
  <c r="I1067" i="98"/>
  <c r="J1076" i="98" s="1"/>
  <c r="I1066" i="98"/>
  <c r="K1085" i="98" s="1"/>
  <c r="I1065" i="98"/>
  <c r="K1083" i="98" s="1"/>
  <c r="I1064" i="98"/>
  <c r="J1073" i="98" s="1"/>
  <c r="I1063" i="98"/>
  <c r="J1072" i="98" s="1"/>
  <c r="I1062" i="98"/>
  <c r="K1081" i="98" s="1"/>
  <c r="I1061" i="98"/>
  <c r="K1079" i="98" s="1"/>
  <c r="I1060" i="98"/>
  <c r="J1069" i="98" s="1"/>
  <c r="I1059" i="98"/>
  <c r="J1068" i="98" s="1"/>
  <c r="I1058" i="98"/>
  <c r="K1077" i="98" s="1"/>
  <c r="I1057" i="98"/>
  <c r="K1075" i="98" s="1"/>
  <c r="I1056" i="98"/>
  <c r="J1065" i="98" s="1"/>
  <c r="I1055" i="98"/>
  <c r="J1064" i="98" s="1"/>
  <c r="I1054" i="98"/>
  <c r="K1073" i="98" s="1"/>
  <c r="I1053" i="98"/>
  <c r="K1071" i="98" s="1"/>
  <c r="I1052" i="98"/>
  <c r="J1061" i="98" s="1"/>
  <c r="I1051" i="98"/>
  <c r="J1060" i="98" s="1"/>
  <c r="I1050" i="98"/>
  <c r="K1069" i="98" s="1"/>
  <c r="I1049" i="98"/>
  <c r="K1067" i="98" s="1"/>
  <c r="I1048" i="98"/>
  <c r="J1057" i="98" s="1"/>
  <c r="I1047" i="98"/>
  <c r="J1056" i="98" s="1"/>
  <c r="I1046" i="98"/>
  <c r="K1065" i="98" s="1"/>
  <c r="I1045" i="98"/>
  <c r="K1063" i="98" s="1"/>
  <c r="I1044" i="98"/>
  <c r="J1053" i="98" s="1"/>
  <c r="I1043" i="98"/>
  <c r="J1052" i="98" s="1"/>
  <c r="I1042" i="98"/>
  <c r="K1061" i="98" s="1"/>
  <c r="I1041" i="98"/>
  <c r="K1059" i="98" s="1"/>
  <c r="I1040" i="98"/>
  <c r="J1049" i="98" s="1"/>
  <c r="I1039" i="98"/>
  <c r="J1048" i="98" s="1"/>
  <c r="I1038" i="98"/>
  <c r="K1057" i="98" s="1"/>
  <c r="I1037" i="98"/>
  <c r="K1055" i="98" s="1"/>
  <c r="I1036" i="98"/>
  <c r="J1045" i="98" s="1"/>
  <c r="I1035" i="98"/>
  <c r="J1044" i="98" s="1"/>
  <c r="I1034" i="98"/>
  <c r="K1053" i="98" s="1"/>
  <c r="I1033" i="98"/>
  <c r="K1051" i="98" s="1"/>
  <c r="I1032" i="98"/>
  <c r="J1041" i="98" s="1"/>
  <c r="I1031" i="98"/>
  <c r="J1040" i="98" s="1"/>
  <c r="I1030" i="98"/>
  <c r="K1049" i="98" s="1"/>
  <c r="I1029" i="98"/>
  <c r="K1047" i="98" s="1"/>
  <c r="I1028" i="98"/>
  <c r="J1037" i="98" s="1"/>
  <c r="I1027" i="98"/>
  <c r="J1036" i="98" s="1"/>
  <c r="I1026" i="98"/>
  <c r="K1045" i="98" s="1"/>
  <c r="I1025" i="98"/>
  <c r="K1043" i="98" s="1"/>
  <c r="I1024" i="98"/>
  <c r="J1033" i="98" s="1"/>
  <c r="I1023" i="98"/>
  <c r="J1032" i="98" s="1"/>
  <c r="I1022" i="98"/>
  <c r="K1041" i="98" s="1"/>
  <c r="I1021" i="98"/>
  <c r="K1039" i="98" s="1"/>
  <c r="I1020" i="98"/>
  <c r="J1029" i="98" s="1"/>
  <c r="I1019" i="98"/>
  <c r="J1028" i="98" s="1"/>
  <c r="I1018" i="98"/>
  <c r="K1037" i="98" s="1"/>
  <c r="I1017" i="98"/>
  <c r="K1035" i="98" s="1"/>
  <c r="I1016" i="98"/>
  <c r="J1025" i="98" s="1"/>
  <c r="I1015" i="98"/>
  <c r="J1024" i="98" s="1"/>
  <c r="I1014" i="98"/>
  <c r="K1033" i="98" s="1"/>
  <c r="I1013" i="98"/>
  <c r="J1022" i="98" s="1"/>
  <c r="I1012" i="98"/>
  <c r="J1021" i="98" s="1"/>
  <c r="I1011" i="98"/>
  <c r="J1020" i="98" s="1"/>
  <c r="I1010" i="98"/>
  <c r="K1029" i="98" s="1"/>
  <c r="I1009" i="98"/>
  <c r="J1018" i="98" s="1"/>
  <c r="I1008" i="98"/>
  <c r="J1017" i="98" s="1"/>
  <c r="I1007" i="98"/>
  <c r="J1016" i="98" s="1"/>
  <c r="I1006" i="98"/>
  <c r="K1025" i="98" s="1"/>
  <c r="I1005" i="98"/>
  <c r="J1014" i="98" s="1"/>
  <c r="I1004" i="98"/>
  <c r="J1013" i="98" s="1"/>
  <c r="I1003" i="98"/>
  <c r="K1022" i="98" s="1"/>
  <c r="I1002" i="98"/>
  <c r="K1021" i="98" s="1"/>
  <c r="I1001" i="98"/>
  <c r="J1010" i="98" s="1"/>
  <c r="I1000" i="98"/>
  <c r="J1009" i="98" s="1"/>
  <c r="I999" i="98"/>
  <c r="K1018" i="98" s="1"/>
  <c r="I998" i="98"/>
  <c r="K1017" i="98" s="1"/>
  <c r="I997" i="98"/>
  <c r="J1006" i="98" s="1"/>
  <c r="I996" i="98"/>
  <c r="J1005" i="98" s="1"/>
  <c r="I995" i="98"/>
  <c r="K1014" i="98" s="1"/>
  <c r="I994" i="98"/>
  <c r="K1013" i="98" s="1"/>
  <c r="I993" i="98"/>
  <c r="K1012" i="98" s="1"/>
  <c r="I992" i="98"/>
  <c r="K1011" i="98" s="1"/>
  <c r="I991" i="98"/>
  <c r="K1010" i="98" s="1"/>
  <c r="I990" i="98"/>
  <c r="K1009" i="98" s="1"/>
  <c r="I989" i="98"/>
  <c r="K1008" i="98" s="1"/>
  <c r="I988" i="98"/>
  <c r="K1007" i="98" s="1"/>
  <c r="I987" i="98"/>
  <c r="K1006" i="98" s="1"/>
  <c r="I986" i="98"/>
  <c r="K1005" i="98" s="1"/>
  <c r="I985" i="98"/>
  <c r="K1004" i="98" s="1"/>
  <c r="I984" i="98"/>
  <c r="K1003" i="98" s="1"/>
  <c r="I983" i="98"/>
  <c r="K1002" i="98" s="1"/>
  <c r="I982" i="98"/>
  <c r="K1001" i="98" s="1"/>
  <c r="I981" i="98"/>
  <c r="K1000" i="98" s="1"/>
  <c r="I980" i="98"/>
  <c r="K999" i="98" s="1"/>
  <c r="I979" i="98"/>
  <c r="K998" i="98" s="1"/>
  <c r="I978" i="98"/>
  <c r="K997" i="98" s="1"/>
  <c r="I977" i="98"/>
  <c r="K996" i="98" s="1"/>
  <c r="I976" i="98"/>
  <c r="K995" i="98" s="1"/>
  <c r="I975" i="98"/>
  <c r="K994" i="98" s="1"/>
  <c r="I974" i="98"/>
  <c r="K993" i="98" s="1"/>
  <c r="I973" i="98"/>
  <c r="K992" i="98" s="1"/>
  <c r="I972" i="98"/>
  <c r="K991" i="98" s="1"/>
  <c r="I971" i="98"/>
  <c r="K990" i="98" s="1"/>
  <c r="I970" i="98"/>
  <c r="K989" i="98" s="1"/>
  <c r="I969" i="98"/>
  <c r="K988" i="98" s="1"/>
  <c r="I968" i="98"/>
  <c r="K987" i="98" s="1"/>
  <c r="I967" i="98"/>
  <c r="K986" i="98" s="1"/>
  <c r="I966" i="98"/>
  <c r="K985" i="98" s="1"/>
  <c r="I965" i="98"/>
  <c r="K984" i="98" s="1"/>
  <c r="I964" i="98"/>
  <c r="K983" i="98" s="1"/>
  <c r="I963" i="98"/>
  <c r="K982" i="98" s="1"/>
  <c r="I962" i="98"/>
  <c r="K981" i="98" s="1"/>
  <c r="I961" i="98"/>
  <c r="K980" i="98" s="1"/>
  <c r="I960" i="98"/>
  <c r="K979" i="98" s="1"/>
  <c r="I959" i="98"/>
  <c r="K978" i="98" s="1"/>
  <c r="I958" i="98"/>
  <c r="K977" i="98" s="1"/>
  <c r="I957" i="98"/>
  <c r="K976" i="98" s="1"/>
  <c r="I956" i="98"/>
  <c r="K975" i="98" s="1"/>
  <c r="I955" i="98"/>
  <c r="K974" i="98" s="1"/>
  <c r="I954" i="98"/>
  <c r="K973" i="98" s="1"/>
  <c r="I953" i="98"/>
  <c r="K972" i="98" s="1"/>
  <c r="I952" i="98"/>
  <c r="K971" i="98" s="1"/>
  <c r="I951" i="98"/>
  <c r="K970" i="98" s="1"/>
  <c r="I950" i="98"/>
  <c r="K969" i="98" s="1"/>
  <c r="I949" i="98"/>
  <c r="K968" i="98" s="1"/>
  <c r="I948" i="98"/>
  <c r="K967" i="98" s="1"/>
  <c r="I947" i="98"/>
  <c r="K966" i="98" s="1"/>
  <c r="I946" i="98"/>
  <c r="K965" i="98" s="1"/>
  <c r="I945" i="98"/>
  <c r="K964" i="98" s="1"/>
  <c r="I944" i="98"/>
  <c r="K963" i="98" s="1"/>
  <c r="I943" i="98"/>
  <c r="K962" i="98" s="1"/>
  <c r="I942" i="98"/>
  <c r="K961" i="98" s="1"/>
  <c r="I941" i="98"/>
  <c r="K960" i="98" s="1"/>
  <c r="I940" i="98"/>
  <c r="K959" i="98" s="1"/>
  <c r="I939" i="98"/>
  <c r="K958" i="98" s="1"/>
  <c r="I938" i="98"/>
  <c r="K957" i="98" s="1"/>
  <c r="I937" i="98"/>
  <c r="K956" i="98" s="1"/>
  <c r="I936" i="98"/>
  <c r="K955" i="98" s="1"/>
  <c r="I935" i="98"/>
  <c r="K954" i="98" s="1"/>
  <c r="I934" i="98"/>
  <c r="K953" i="98" s="1"/>
  <c r="I933" i="98"/>
  <c r="K952" i="98" s="1"/>
  <c r="I932" i="98"/>
  <c r="K951" i="98" s="1"/>
  <c r="I931" i="98"/>
  <c r="K950" i="98" s="1"/>
  <c r="I930" i="98"/>
  <c r="K949" i="98" s="1"/>
  <c r="I929" i="98"/>
  <c r="K948" i="98" s="1"/>
  <c r="I928" i="98"/>
  <c r="K947" i="98" s="1"/>
  <c r="I927" i="98"/>
  <c r="K946" i="98" s="1"/>
  <c r="I926" i="98"/>
  <c r="K945" i="98" s="1"/>
  <c r="I925" i="98"/>
  <c r="K944" i="98" s="1"/>
  <c r="I924" i="98"/>
  <c r="K943" i="98" s="1"/>
  <c r="I923" i="98"/>
  <c r="K942" i="98" s="1"/>
  <c r="I922" i="98"/>
  <c r="K941" i="98" s="1"/>
  <c r="I921" i="98"/>
  <c r="K940" i="98" s="1"/>
  <c r="I920" i="98"/>
  <c r="K939" i="98" s="1"/>
  <c r="I919" i="98"/>
  <c r="K938" i="98" s="1"/>
  <c r="I918" i="98"/>
  <c r="K937" i="98" s="1"/>
  <c r="I917" i="98"/>
  <c r="K936" i="98" s="1"/>
  <c r="I916" i="98"/>
  <c r="K935" i="98" s="1"/>
  <c r="I915" i="98"/>
  <c r="K934" i="98" s="1"/>
  <c r="I914" i="98"/>
  <c r="K933" i="98" s="1"/>
  <c r="I913" i="98"/>
  <c r="K932" i="98" s="1"/>
  <c r="I912" i="98"/>
  <c r="K931" i="98" s="1"/>
  <c r="I911" i="98"/>
  <c r="K930" i="98" s="1"/>
  <c r="I910" i="98"/>
  <c r="K929" i="98" s="1"/>
  <c r="I909" i="98"/>
  <c r="K928" i="98" s="1"/>
  <c r="I908" i="98"/>
  <c r="K927" i="98" s="1"/>
  <c r="I907" i="98"/>
  <c r="K926" i="98" s="1"/>
  <c r="I906" i="98"/>
  <c r="K925" i="98" s="1"/>
  <c r="I905" i="98"/>
  <c r="K924" i="98" s="1"/>
  <c r="I904" i="98"/>
  <c r="K923" i="98" s="1"/>
  <c r="I903" i="98"/>
  <c r="K922" i="98" s="1"/>
  <c r="I902" i="98"/>
  <c r="K921" i="98" s="1"/>
  <c r="I901" i="98"/>
  <c r="K920" i="98" s="1"/>
  <c r="I900" i="98"/>
  <c r="K919" i="98" s="1"/>
  <c r="I899" i="98"/>
  <c r="K918" i="98" s="1"/>
  <c r="I898" i="98"/>
  <c r="K917" i="98" s="1"/>
  <c r="I897" i="98"/>
  <c r="K916" i="98" s="1"/>
  <c r="I896" i="98"/>
  <c r="K915" i="98" s="1"/>
  <c r="I895" i="98"/>
  <c r="K914" i="98" s="1"/>
  <c r="I894" i="98"/>
  <c r="K913" i="98" s="1"/>
  <c r="I893" i="98"/>
  <c r="K912" i="98" s="1"/>
  <c r="I892" i="98"/>
  <c r="K911" i="98" s="1"/>
  <c r="I891" i="98"/>
  <c r="K910" i="98" s="1"/>
  <c r="I890" i="98"/>
  <c r="K909" i="98" s="1"/>
  <c r="I889" i="98"/>
  <c r="K908" i="98" s="1"/>
  <c r="I888" i="98"/>
  <c r="K907" i="98" s="1"/>
  <c r="I887" i="98"/>
  <c r="K906" i="98" s="1"/>
  <c r="I886" i="98"/>
  <c r="K905" i="98" s="1"/>
  <c r="I885" i="98"/>
  <c r="K904" i="98" s="1"/>
  <c r="I884" i="98"/>
  <c r="K903" i="98" s="1"/>
  <c r="I883" i="98"/>
  <c r="K902" i="98" s="1"/>
  <c r="K882" i="98"/>
  <c r="I882" i="98"/>
  <c r="K901" i="98" s="1"/>
  <c r="K881" i="98"/>
  <c r="I881" i="98"/>
  <c r="K900" i="98" s="1"/>
  <c r="K880" i="98"/>
  <c r="I880" i="98"/>
  <c r="K899" i="98" s="1"/>
  <c r="K879" i="98"/>
  <c r="I879" i="98"/>
  <c r="K898" i="98" s="1"/>
  <c r="K878" i="98"/>
  <c r="I878" i="98"/>
  <c r="K897" i="98" s="1"/>
  <c r="K877" i="98"/>
  <c r="I877" i="98"/>
  <c r="K896" i="98" s="1"/>
  <c r="K876" i="98"/>
  <c r="I876" i="98"/>
  <c r="K895" i="98" s="1"/>
  <c r="K875" i="98"/>
  <c r="I875" i="98"/>
  <c r="K894" i="98" s="1"/>
  <c r="K874" i="98"/>
  <c r="I874" i="98"/>
  <c r="K893" i="98" s="1"/>
  <c r="K873" i="98"/>
  <c r="I873" i="98"/>
  <c r="K892" i="98" s="1"/>
  <c r="K872" i="98"/>
  <c r="J872" i="98"/>
  <c r="I872" i="98"/>
  <c r="K891" i="98" s="1"/>
  <c r="K871" i="98"/>
  <c r="J871" i="98"/>
  <c r="I871" i="98"/>
  <c r="K890" i="98" s="1"/>
  <c r="K870" i="98"/>
  <c r="J870" i="98"/>
  <c r="I870" i="98"/>
  <c r="K889" i="98" s="1"/>
  <c r="K869" i="98"/>
  <c r="J869" i="98"/>
  <c r="I869" i="98"/>
  <c r="K888" i="98" s="1"/>
  <c r="K868" i="98"/>
  <c r="J868" i="98"/>
  <c r="I868" i="98"/>
  <c r="K887" i="98" s="1"/>
  <c r="K867" i="98"/>
  <c r="J867" i="98"/>
  <c r="I867" i="98"/>
  <c r="K886" i="98" s="1"/>
  <c r="K866" i="98"/>
  <c r="J866" i="98"/>
  <c r="I866" i="98"/>
  <c r="K885" i="98" s="1"/>
  <c r="K865" i="98"/>
  <c r="J865" i="98"/>
  <c r="I865" i="98"/>
  <c r="K884" i="98" s="1"/>
  <c r="K864" i="98"/>
  <c r="J864" i="98"/>
  <c r="I864" i="98"/>
  <c r="K883" i="98" s="1"/>
  <c r="K863" i="98"/>
  <c r="J863" i="98"/>
  <c r="I863" i="98"/>
  <c r="K862" i="98"/>
  <c r="J862" i="98"/>
  <c r="I862" i="98"/>
  <c r="K861" i="98"/>
  <c r="J861" i="98"/>
  <c r="I861" i="98"/>
  <c r="K860" i="98"/>
  <c r="J860" i="98"/>
  <c r="I860" i="98"/>
  <c r="K859" i="98"/>
  <c r="J859" i="98"/>
  <c r="I859" i="98"/>
  <c r="K858" i="98"/>
  <c r="J858" i="98"/>
  <c r="I858" i="98"/>
  <c r="K857" i="98"/>
  <c r="J857" i="98"/>
  <c r="I857" i="98"/>
  <c r="K856" i="98"/>
  <c r="J856" i="98"/>
  <c r="I856" i="98"/>
  <c r="K855" i="98"/>
  <c r="J855" i="98"/>
  <c r="I855" i="98"/>
  <c r="K854" i="98"/>
  <c r="J854" i="98"/>
  <c r="I854" i="98"/>
  <c r="K853" i="98"/>
  <c r="J853" i="98"/>
  <c r="I853" i="98"/>
  <c r="K852" i="98"/>
  <c r="J852" i="98"/>
  <c r="I852" i="98"/>
  <c r="K851" i="98"/>
  <c r="J851" i="98"/>
  <c r="I851" i="98"/>
  <c r="K850" i="98"/>
  <c r="J850" i="98"/>
  <c r="I850" i="98"/>
  <c r="K849" i="98"/>
  <c r="J849" i="98"/>
  <c r="I849" i="98"/>
  <c r="K848" i="98"/>
  <c r="J848" i="98"/>
  <c r="I848" i="98"/>
  <c r="K847" i="98"/>
  <c r="J847" i="98"/>
  <c r="I847" i="98"/>
  <c r="K846" i="98"/>
  <c r="J846" i="98"/>
  <c r="I846" i="98"/>
  <c r="K845" i="98"/>
  <c r="J845" i="98"/>
  <c r="I845" i="98"/>
  <c r="K844" i="98"/>
  <c r="J844" i="98"/>
  <c r="I844" i="98"/>
  <c r="K843" i="98"/>
  <c r="J843" i="98"/>
  <c r="I843" i="98"/>
  <c r="K842" i="98"/>
  <c r="J842" i="98"/>
  <c r="I842" i="98"/>
  <c r="K841" i="98"/>
  <c r="J841" i="98"/>
  <c r="I841" i="98"/>
  <c r="K840" i="98"/>
  <c r="J840" i="98"/>
  <c r="I840" i="98"/>
  <c r="K839" i="98"/>
  <c r="J839" i="98"/>
  <c r="I839" i="98"/>
  <c r="K838" i="98"/>
  <c r="J838" i="98"/>
  <c r="I838" i="98"/>
  <c r="K837" i="98"/>
  <c r="J837" i="98"/>
  <c r="I837" i="98"/>
  <c r="K836" i="98"/>
  <c r="J836" i="98"/>
  <c r="I836" i="98"/>
  <c r="K835" i="98"/>
  <c r="J835" i="98"/>
  <c r="I835" i="98"/>
  <c r="K834" i="98"/>
  <c r="J834" i="98"/>
  <c r="I834" i="98"/>
  <c r="K833" i="98"/>
  <c r="J833" i="98"/>
  <c r="I833" i="98"/>
  <c r="K832" i="98"/>
  <c r="J832" i="98"/>
  <c r="I832" i="98"/>
  <c r="K831" i="98"/>
  <c r="J831" i="98"/>
  <c r="I831" i="98"/>
  <c r="K830" i="98"/>
  <c r="J830" i="98"/>
  <c r="I830" i="98"/>
  <c r="K829" i="98"/>
  <c r="J829" i="98"/>
  <c r="I829" i="98"/>
  <c r="K828" i="98"/>
  <c r="J828" i="98"/>
  <c r="I828" i="98"/>
  <c r="K827" i="98"/>
  <c r="J827" i="98"/>
  <c r="I827" i="98"/>
  <c r="K826" i="98"/>
  <c r="J826" i="98"/>
  <c r="I826" i="98"/>
  <c r="K825" i="98"/>
  <c r="J825" i="98"/>
  <c r="I825" i="98"/>
  <c r="K824" i="98"/>
  <c r="J824" i="98"/>
  <c r="I824" i="98"/>
  <c r="K823" i="98"/>
  <c r="J823" i="98"/>
  <c r="I823" i="98"/>
  <c r="K822" i="98"/>
  <c r="J822" i="98"/>
  <c r="I822" i="98"/>
  <c r="K821" i="98"/>
  <c r="J821" i="98"/>
  <c r="I821" i="98"/>
  <c r="K820" i="98"/>
  <c r="J820" i="98"/>
  <c r="I820" i="98"/>
  <c r="K819" i="98"/>
  <c r="J819" i="98"/>
  <c r="I819" i="98"/>
  <c r="K818" i="98"/>
  <c r="J818" i="98"/>
  <c r="I818" i="98"/>
  <c r="K817" i="98"/>
  <c r="J817" i="98"/>
  <c r="I817" i="98"/>
  <c r="K816" i="98"/>
  <c r="J816" i="98"/>
  <c r="I816" i="98"/>
  <c r="K815" i="98"/>
  <c r="J815" i="98"/>
  <c r="I815" i="98"/>
  <c r="K814" i="98"/>
  <c r="J814" i="98"/>
  <c r="I814" i="98"/>
  <c r="K813" i="98"/>
  <c r="J813" i="98"/>
  <c r="I813" i="98"/>
  <c r="K812" i="98"/>
  <c r="J812" i="98"/>
  <c r="I812" i="98"/>
  <c r="K811" i="98"/>
  <c r="J811" i="98"/>
  <c r="I811" i="98"/>
  <c r="K810" i="98"/>
  <c r="J810" i="98"/>
  <c r="I810" i="98"/>
  <c r="K809" i="98"/>
  <c r="J809" i="98"/>
  <c r="I809" i="98"/>
  <c r="K808" i="98"/>
  <c r="J808" i="98"/>
  <c r="I808" i="98"/>
  <c r="K807" i="98"/>
  <c r="J807" i="98"/>
  <c r="I807" i="98"/>
  <c r="K806" i="98"/>
  <c r="J806" i="98"/>
  <c r="I806" i="98"/>
  <c r="K805" i="98"/>
  <c r="J805" i="98"/>
  <c r="I805" i="98"/>
  <c r="K804" i="98"/>
  <c r="J804" i="98"/>
  <c r="I804" i="98"/>
  <c r="K803" i="98"/>
  <c r="J803" i="98"/>
  <c r="I803" i="98"/>
  <c r="K802" i="98"/>
  <c r="J802" i="98"/>
  <c r="I802" i="98"/>
  <c r="K801" i="98"/>
  <c r="J801" i="98"/>
  <c r="I801" i="98"/>
  <c r="K800" i="98"/>
  <c r="J800" i="98"/>
  <c r="I800" i="98"/>
  <c r="K799" i="98"/>
  <c r="J799" i="98"/>
  <c r="I799" i="98"/>
  <c r="K798" i="98"/>
  <c r="J798" i="98"/>
  <c r="I798" i="98"/>
  <c r="K797" i="98"/>
  <c r="J797" i="98"/>
  <c r="I797" i="98"/>
  <c r="K796" i="98"/>
  <c r="J796" i="98"/>
  <c r="I796" i="98"/>
  <c r="K795" i="98"/>
  <c r="J795" i="98"/>
  <c r="I795" i="98"/>
  <c r="K794" i="98"/>
  <c r="J794" i="98"/>
  <c r="I794" i="98"/>
  <c r="K793" i="98"/>
  <c r="J793" i="98"/>
  <c r="I793" i="98"/>
  <c r="K792" i="98"/>
  <c r="J792" i="98"/>
  <c r="I792" i="98"/>
  <c r="K791" i="98"/>
  <c r="J791" i="98"/>
  <c r="I791" i="98"/>
  <c r="K790" i="98"/>
  <c r="J790" i="98"/>
  <c r="I790" i="98"/>
  <c r="K789" i="98"/>
  <c r="J789" i="98"/>
  <c r="I789" i="98"/>
  <c r="K788" i="98"/>
  <c r="J788" i="98"/>
  <c r="I788" i="98"/>
  <c r="K787" i="98"/>
  <c r="J787" i="98"/>
  <c r="I787" i="98"/>
  <c r="K786" i="98"/>
  <c r="J786" i="98"/>
  <c r="I786" i="98"/>
  <c r="K785" i="98"/>
  <c r="J785" i="98"/>
  <c r="I785" i="98"/>
  <c r="K784" i="98"/>
  <c r="J784" i="98"/>
  <c r="I784" i="98"/>
  <c r="K783" i="98"/>
  <c r="J783" i="98"/>
  <c r="I783" i="98"/>
  <c r="K782" i="98"/>
  <c r="J782" i="98"/>
  <c r="I782" i="98"/>
  <c r="K781" i="98"/>
  <c r="J781" i="98"/>
  <c r="I781" i="98"/>
  <c r="K780" i="98"/>
  <c r="J780" i="98"/>
  <c r="I780" i="98"/>
  <c r="K779" i="98"/>
  <c r="J779" i="98"/>
  <c r="I779" i="98"/>
  <c r="K778" i="98"/>
  <c r="J778" i="98"/>
  <c r="I778" i="98"/>
  <c r="K777" i="98"/>
  <c r="J777" i="98"/>
  <c r="I777" i="98"/>
  <c r="K776" i="98"/>
  <c r="J776" i="98"/>
  <c r="I776" i="98"/>
  <c r="K775" i="98"/>
  <c r="J775" i="98"/>
  <c r="I775" i="98"/>
  <c r="K774" i="98"/>
  <c r="J774" i="98"/>
  <c r="I774" i="98"/>
  <c r="K773" i="98"/>
  <c r="J773" i="98"/>
  <c r="I773" i="98"/>
  <c r="K772" i="98"/>
  <c r="J772" i="98"/>
  <c r="I772" i="98"/>
  <c r="K771" i="98"/>
  <c r="J771" i="98"/>
  <c r="I771" i="98"/>
  <c r="K770" i="98"/>
  <c r="J770" i="98"/>
  <c r="I770" i="98"/>
  <c r="K769" i="98"/>
  <c r="J769" i="98"/>
  <c r="I769" i="98"/>
  <c r="K768" i="98"/>
  <c r="J768" i="98"/>
  <c r="I768" i="98"/>
  <c r="K767" i="98"/>
  <c r="J767" i="98"/>
  <c r="I767" i="98"/>
  <c r="K766" i="98"/>
  <c r="J766" i="98"/>
  <c r="I766" i="98"/>
  <c r="K765" i="98"/>
  <c r="J765" i="98"/>
  <c r="I765" i="98"/>
  <c r="K764" i="98"/>
  <c r="J764" i="98"/>
  <c r="I764" i="98"/>
  <c r="K763" i="98"/>
  <c r="J763" i="98"/>
  <c r="I763" i="98"/>
  <c r="K762" i="98"/>
  <c r="J762" i="98"/>
  <c r="I762" i="98"/>
  <c r="K761" i="98"/>
  <c r="J761" i="98"/>
  <c r="I761" i="98"/>
  <c r="K760" i="98"/>
  <c r="J760" i="98"/>
  <c r="I760" i="98"/>
  <c r="K759" i="98"/>
  <c r="J759" i="98"/>
  <c r="I759" i="98"/>
  <c r="K758" i="98"/>
  <c r="J758" i="98"/>
  <c r="I758" i="98"/>
  <c r="K757" i="98"/>
  <c r="J757" i="98"/>
  <c r="I757" i="98"/>
  <c r="K756" i="98"/>
  <c r="J756" i="98"/>
  <c r="I756" i="98"/>
  <c r="K755" i="98"/>
  <c r="J755" i="98"/>
  <c r="I755" i="98"/>
  <c r="K754" i="98"/>
  <c r="J754" i="98"/>
  <c r="I754" i="98"/>
  <c r="K753" i="98"/>
  <c r="J753" i="98"/>
  <c r="I753" i="98"/>
  <c r="K752" i="98"/>
  <c r="J752" i="98"/>
  <c r="I752" i="98"/>
  <c r="K751" i="98"/>
  <c r="J751" i="98"/>
  <c r="I751" i="98"/>
  <c r="K750" i="98"/>
  <c r="J750" i="98"/>
  <c r="I750" i="98"/>
  <c r="K749" i="98"/>
  <c r="J749" i="98"/>
  <c r="I749" i="98"/>
  <c r="K748" i="98"/>
  <c r="J748" i="98"/>
  <c r="I748" i="98"/>
  <c r="K747" i="98"/>
  <c r="J747" i="98"/>
  <c r="I747" i="98"/>
  <c r="K746" i="98"/>
  <c r="J746" i="98"/>
  <c r="I746" i="98"/>
  <c r="K745" i="98"/>
  <c r="J745" i="98"/>
  <c r="I745" i="98"/>
  <c r="K744" i="98"/>
  <c r="J744" i="98"/>
  <c r="I744" i="98"/>
  <c r="K743" i="98"/>
  <c r="J743" i="98"/>
  <c r="I743" i="98"/>
  <c r="K742" i="98"/>
  <c r="J742" i="98"/>
  <c r="I742" i="98"/>
  <c r="K741" i="98"/>
  <c r="J741" i="98"/>
  <c r="I741" i="98"/>
  <c r="K740" i="98"/>
  <c r="J740" i="98"/>
  <c r="I740" i="98"/>
  <c r="K739" i="98"/>
  <c r="J739" i="98"/>
  <c r="I739" i="98"/>
  <c r="K738" i="98"/>
  <c r="J738" i="98"/>
  <c r="I738" i="98"/>
  <c r="K737" i="98"/>
  <c r="J737" i="98"/>
  <c r="I737" i="98"/>
  <c r="K736" i="98"/>
  <c r="J736" i="98"/>
  <c r="I736" i="98"/>
  <c r="K735" i="98"/>
  <c r="J735" i="98"/>
  <c r="I735" i="98"/>
  <c r="K734" i="98"/>
  <c r="J734" i="98"/>
  <c r="I734" i="98"/>
  <c r="K733" i="98"/>
  <c r="J733" i="98"/>
  <c r="I733" i="98"/>
  <c r="K732" i="98"/>
  <c r="J732" i="98"/>
  <c r="I732" i="98"/>
  <c r="K731" i="98"/>
  <c r="J731" i="98"/>
  <c r="I731" i="98"/>
  <c r="K730" i="98"/>
  <c r="J730" i="98"/>
  <c r="I730" i="98"/>
  <c r="K729" i="98"/>
  <c r="J729" i="98"/>
  <c r="I729" i="98"/>
  <c r="K728" i="98"/>
  <c r="J728" i="98"/>
  <c r="I728" i="98"/>
  <c r="K727" i="98"/>
  <c r="J727" i="98"/>
  <c r="I727" i="98"/>
  <c r="K726" i="98"/>
  <c r="J726" i="98"/>
  <c r="I726" i="98"/>
  <c r="K725" i="98"/>
  <c r="J725" i="98"/>
  <c r="I725" i="98"/>
  <c r="K724" i="98"/>
  <c r="J724" i="98"/>
  <c r="I724" i="98"/>
  <c r="K723" i="98"/>
  <c r="J723" i="98"/>
  <c r="I723" i="98"/>
  <c r="K722" i="98"/>
  <c r="J722" i="98"/>
  <c r="I722" i="98"/>
  <c r="K721" i="98"/>
  <c r="J721" i="98"/>
  <c r="I721" i="98"/>
  <c r="K720" i="98"/>
  <c r="J720" i="98"/>
  <c r="I720" i="98"/>
  <c r="K719" i="98"/>
  <c r="J719" i="98"/>
  <c r="I719" i="98"/>
  <c r="K718" i="98"/>
  <c r="J718" i="98"/>
  <c r="I718" i="98"/>
  <c r="K717" i="98"/>
  <c r="J717" i="98"/>
  <c r="I717" i="98"/>
  <c r="K716" i="98"/>
  <c r="J716" i="98"/>
  <c r="I716" i="98"/>
  <c r="K715" i="98"/>
  <c r="J715" i="98"/>
  <c r="I715" i="98"/>
  <c r="K714" i="98"/>
  <c r="J714" i="98"/>
  <c r="I714" i="98"/>
  <c r="K713" i="98"/>
  <c r="J713" i="98"/>
  <c r="I713" i="98"/>
  <c r="K712" i="98"/>
  <c r="J712" i="98"/>
  <c r="I712" i="98"/>
  <c r="K711" i="98"/>
  <c r="J711" i="98"/>
  <c r="I711" i="98"/>
  <c r="K710" i="98"/>
  <c r="J710" i="98"/>
  <c r="I710" i="98"/>
  <c r="K709" i="98"/>
  <c r="J709" i="98"/>
  <c r="I709" i="98"/>
  <c r="K708" i="98"/>
  <c r="J708" i="98"/>
  <c r="I708" i="98"/>
  <c r="K707" i="98"/>
  <c r="J707" i="98"/>
  <c r="I707" i="98"/>
  <c r="J706" i="98"/>
  <c r="I706" i="98"/>
  <c r="J705" i="98"/>
  <c r="I705" i="98"/>
  <c r="J704" i="98"/>
  <c r="I704" i="98"/>
  <c r="J703" i="98"/>
  <c r="I703" i="98"/>
  <c r="J702" i="98"/>
  <c r="I702" i="98"/>
  <c r="J701" i="98"/>
  <c r="I701" i="98"/>
  <c r="J700" i="98"/>
  <c r="I700" i="98"/>
  <c r="J699" i="98"/>
  <c r="I699" i="98"/>
  <c r="J698" i="98"/>
  <c r="I698" i="98"/>
  <c r="J697" i="98"/>
  <c r="I697" i="98"/>
  <c r="I696" i="98"/>
  <c r="I695" i="98"/>
  <c r="I694" i="98"/>
  <c r="I693" i="98"/>
  <c r="I692" i="98"/>
  <c r="I691" i="98"/>
  <c r="I690" i="98"/>
  <c r="I689" i="98"/>
  <c r="I688" i="98"/>
  <c r="I687" i="98"/>
  <c r="K705" i="98" s="1"/>
  <c r="I686" i="98"/>
  <c r="K704" i="98" s="1"/>
  <c r="I685" i="98"/>
  <c r="J694" i="98" s="1"/>
  <c r="I684" i="98"/>
  <c r="J693" i="98" s="1"/>
  <c r="I683" i="98"/>
  <c r="K701" i="98" s="1"/>
  <c r="I682" i="98"/>
  <c r="K700" i="98" s="1"/>
  <c r="I681" i="98"/>
  <c r="J690" i="98" s="1"/>
  <c r="I680" i="98"/>
  <c r="J689" i="98" s="1"/>
  <c r="I679" i="98"/>
  <c r="K697" i="98" s="1"/>
  <c r="I678" i="98"/>
  <c r="K696" i="98" s="1"/>
  <c r="I677" i="98"/>
  <c r="J686" i="98" s="1"/>
  <c r="I676" i="98"/>
  <c r="J685" i="98" s="1"/>
  <c r="I675" i="98"/>
  <c r="K693" i="98" s="1"/>
  <c r="I674" i="98"/>
  <c r="K692" i="98" s="1"/>
  <c r="I673" i="98"/>
  <c r="J682" i="98" s="1"/>
  <c r="I672" i="98"/>
  <c r="J681" i="98" s="1"/>
  <c r="I671" i="98"/>
  <c r="K689" i="98" s="1"/>
  <c r="I670" i="98"/>
  <c r="K688" i="98" s="1"/>
  <c r="I669" i="98"/>
  <c r="J678" i="98" s="1"/>
  <c r="I668" i="98"/>
  <c r="J677" i="98" s="1"/>
  <c r="I667" i="98"/>
  <c r="K685" i="98" s="1"/>
  <c r="I666" i="98"/>
  <c r="K684" i="98" s="1"/>
  <c r="I665" i="98"/>
  <c r="J674" i="98" s="1"/>
  <c r="I664" i="98"/>
  <c r="J673" i="98" s="1"/>
  <c r="I663" i="98"/>
  <c r="K681" i="98" s="1"/>
  <c r="I662" i="98"/>
  <c r="K680" i="98" s="1"/>
  <c r="I661" i="98"/>
  <c r="J670" i="98" s="1"/>
  <c r="I660" i="98"/>
  <c r="J669" i="98" s="1"/>
  <c r="I659" i="98"/>
  <c r="K677" i="98" s="1"/>
  <c r="I658" i="98"/>
  <c r="K676" i="98" s="1"/>
  <c r="I657" i="98"/>
  <c r="J666" i="98" s="1"/>
  <c r="I656" i="98"/>
  <c r="J665" i="98" s="1"/>
  <c r="I655" i="98"/>
  <c r="K673" i="98" s="1"/>
  <c r="I654" i="98"/>
  <c r="K672" i="98" s="1"/>
  <c r="I653" i="98"/>
  <c r="J662" i="98" s="1"/>
  <c r="I652" i="98"/>
  <c r="J661" i="98" s="1"/>
  <c r="I651" i="98"/>
  <c r="K669" i="98" s="1"/>
  <c r="I650" i="98"/>
  <c r="K668" i="98" s="1"/>
  <c r="I649" i="98"/>
  <c r="J658" i="98" s="1"/>
  <c r="I648" i="98"/>
  <c r="J657" i="98" s="1"/>
  <c r="I647" i="98"/>
  <c r="K665" i="98" s="1"/>
  <c r="I646" i="98"/>
  <c r="K664" i="98" s="1"/>
  <c r="I645" i="98"/>
  <c r="J654" i="98" s="1"/>
  <c r="I644" i="98"/>
  <c r="J653" i="98" s="1"/>
  <c r="I643" i="98"/>
  <c r="K661" i="98" s="1"/>
  <c r="I642" i="98"/>
  <c r="K660" i="98" s="1"/>
  <c r="I641" i="98"/>
  <c r="J650" i="98" s="1"/>
  <c r="I640" i="98"/>
  <c r="J649" i="98" s="1"/>
  <c r="I639" i="98"/>
  <c r="K657" i="98" s="1"/>
  <c r="I638" i="98"/>
  <c r="K656" i="98" s="1"/>
  <c r="I637" i="98"/>
  <c r="J646" i="98" s="1"/>
  <c r="I636" i="98"/>
  <c r="J645" i="98" s="1"/>
  <c r="I635" i="98"/>
  <c r="K653" i="98" s="1"/>
  <c r="I634" i="98"/>
  <c r="K652" i="98" s="1"/>
  <c r="I633" i="98"/>
  <c r="J642" i="98" s="1"/>
  <c r="I632" i="98"/>
  <c r="J641" i="98" s="1"/>
  <c r="I631" i="98"/>
  <c r="K649" i="98" s="1"/>
  <c r="I630" i="98"/>
  <c r="K648" i="98" s="1"/>
  <c r="I629" i="98"/>
  <c r="J638" i="98" s="1"/>
  <c r="I628" i="98"/>
  <c r="J637" i="98" s="1"/>
  <c r="I627" i="98"/>
  <c r="K645" i="98" s="1"/>
  <c r="I626" i="98"/>
  <c r="K644" i="98" s="1"/>
  <c r="I625" i="98"/>
  <c r="J634" i="98" s="1"/>
  <c r="I624" i="98"/>
  <c r="J633" i="98" s="1"/>
  <c r="I623" i="98"/>
  <c r="K641" i="98" s="1"/>
  <c r="I622" i="98"/>
  <c r="K640" i="98" s="1"/>
  <c r="I621" i="98"/>
  <c r="J630" i="98" s="1"/>
  <c r="I620" i="98"/>
  <c r="J629" i="98" s="1"/>
  <c r="I619" i="98"/>
  <c r="K637" i="98" s="1"/>
  <c r="I618" i="98"/>
  <c r="K636" i="98" s="1"/>
  <c r="I617" i="98"/>
  <c r="J626" i="98" s="1"/>
  <c r="I616" i="98"/>
  <c r="J625" i="98" s="1"/>
  <c r="I615" i="98"/>
  <c r="K633" i="98" s="1"/>
  <c r="I614" i="98"/>
  <c r="K632" i="98" s="1"/>
  <c r="I613" i="98"/>
  <c r="J622" i="98" s="1"/>
  <c r="I612" i="98"/>
  <c r="J621" i="98" s="1"/>
  <c r="I611" i="98"/>
  <c r="K629" i="98" s="1"/>
  <c r="I610" i="98"/>
  <c r="K628" i="98" s="1"/>
  <c r="I609" i="98"/>
  <c r="J618" i="98" s="1"/>
  <c r="I608" i="98"/>
  <c r="J617" i="98" s="1"/>
  <c r="I607" i="98"/>
  <c r="K625" i="98" s="1"/>
  <c r="I606" i="98"/>
  <c r="K624" i="98" s="1"/>
  <c r="I605" i="98"/>
  <c r="J614" i="98" s="1"/>
  <c r="I604" i="98"/>
  <c r="J613" i="98" s="1"/>
  <c r="I603" i="98"/>
  <c r="K621" i="98" s="1"/>
  <c r="I602" i="98"/>
  <c r="K620" i="98" s="1"/>
  <c r="I601" i="98"/>
  <c r="J610" i="98" s="1"/>
  <c r="I600" i="98"/>
  <c r="J609" i="98" s="1"/>
  <c r="I599" i="98"/>
  <c r="K617" i="98" s="1"/>
  <c r="I598" i="98"/>
  <c r="K616" i="98" s="1"/>
  <c r="I597" i="98"/>
  <c r="J606" i="98" s="1"/>
  <c r="I596" i="98"/>
  <c r="J605" i="98" s="1"/>
  <c r="I595" i="98"/>
  <c r="K613" i="98" s="1"/>
  <c r="I594" i="98"/>
  <c r="K612" i="98" s="1"/>
  <c r="I593" i="98"/>
  <c r="J602" i="98" s="1"/>
  <c r="I592" i="98"/>
  <c r="J601" i="98" s="1"/>
  <c r="I591" i="98"/>
  <c r="K609" i="98" s="1"/>
  <c r="I590" i="98"/>
  <c r="K608" i="98" s="1"/>
  <c r="I589" i="98"/>
  <c r="J598" i="98" s="1"/>
  <c r="I588" i="98"/>
  <c r="J597" i="98" s="1"/>
  <c r="I587" i="98"/>
  <c r="K605" i="98" s="1"/>
  <c r="I586" i="98"/>
  <c r="K604" i="98" s="1"/>
  <c r="I585" i="98"/>
  <c r="J594" i="98" s="1"/>
  <c r="I584" i="98"/>
  <c r="J593" i="98" s="1"/>
  <c r="I583" i="98"/>
  <c r="K601" i="98" s="1"/>
  <c r="I582" i="98"/>
  <c r="K600" i="98" s="1"/>
  <c r="I581" i="98"/>
  <c r="J590" i="98" s="1"/>
  <c r="I580" i="98"/>
  <c r="J589" i="98" s="1"/>
  <c r="I579" i="98"/>
  <c r="K597" i="98" s="1"/>
  <c r="I578" i="98"/>
  <c r="K596" i="98" s="1"/>
  <c r="I577" i="98"/>
  <c r="J586" i="98" s="1"/>
  <c r="I576" i="98"/>
  <c r="J585" i="98" s="1"/>
  <c r="I575" i="98"/>
  <c r="K593" i="98" s="1"/>
  <c r="I574" i="98"/>
  <c r="K592" i="98" s="1"/>
  <c r="I573" i="98"/>
  <c r="J582" i="98" s="1"/>
  <c r="I572" i="98"/>
  <c r="J581" i="98" s="1"/>
  <c r="I571" i="98"/>
  <c r="K589" i="98" s="1"/>
  <c r="I570" i="98"/>
  <c r="K588" i="98" s="1"/>
  <c r="I569" i="98"/>
  <c r="J578" i="98" s="1"/>
  <c r="I568" i="98"/>
  <c r="J577" i="98" s="1"/>
  <c r="I567" i="98"/>
  <c r="K585" i="98" s="1"/>
  <c r="I566" i="98"/>
  <c r="K584" i="98" s="1"/>
  <c r="I565" i="98"/>
  <c r="J574" i="98" s="1"/>
  <c r="I564" i="98"/>
  <c r="J573" i="98" s="1"/>
  <c r="I563" i="98"/>
  <c r="K581" i="98" s="1"/>
  <c r="I562" i="98"/>
  <c r="K580" i="98" s="1"/>
  <c r="I561" i="98"/>
  <c r="J570" i="98" s="1"/>
  <c r="I560" i="98"/>
  <c r="J569" i="98" s="1"/>
  <c r="I559" i="98"/>
  <c r="K577" i="98" s="1"/>
  <c r="I558" i="98"/>
  <c r="K576" i="98" s="1"/>
  <c r="I557" i="98"/>
  <c r="J566" i="98" s="1"/>
  <c r="I556" i="98"/>
  <c r="J565" i="98" s="1"/>
  <c r="I555" i="98"/>
  <c r="K573" i="98" s="1"/>
  <c r="I554" i="98"/>
  <c r="K572" i="98" s="1"/>
  <c r="I553" i="98"/>
  <c r="J562" i="98" s="1"/>
  <c r="I552" i="98"/>
  <c r="J561" i="98" s="1"/>
  <c r="I551" i="98"/>
  <c r="K569" i="98" s="1"/>
  <c r="I550" i="98"/>
  <c r="K568" i="98" s="1"/>
  <c r="I549" i="98"/>
  <c r="J558" i="98" s="1"/>
  <c r="I548" i="98"/>
  <c r="J557" i="98" s="1"/>
  <c r="I547" i="98"/>
  <c r="K565" i="98" s="1"/>
  <c r="I546" i="98"/>
  <c r="K564" i="98" s="1"/>
  <c r="I545" i="98"/>
  <c r="J554" i="98" s="1"/>
  <c r="I544" i="98"/>
  <c r="J553" i="98" s="1"/>
  <c r="I543" i="98"/>
  <c r="K561" i="98" s="1"/>
  <c r="I542" i="98"/>
  <c r="K560" i="98" s="1"/>
  <c r="I541" i="98"/>
  <c r="J550" i="98" s="1"/>
  <c r="I540" i="98"/>
  <c r="J549" i="98" s="1"/>
  <c r="I539" i="98"/>
  <c r="K557" i="98" s="1"/>
  <c r="I538" i="98"/>
  <c r="K556" i="98" s="1"/>
  <c r="I537" i="98"/>
  <c r="J546" i="98" s="1"/>
  <c r="I536" i="98"/>
  <c r="J545" i="98" s="1"/>
  <c r="I535" i="98"/>
  <c r="K553" i="98" s="1"/>
  <c r="I534" i="98"/>
  <c r="K552" i="98" s="1"/>
  <c r="I533" i="98"/>
  <c r="J542" i="98" s="1"/>
  <c r="I532" i="98"/>
  <c r="J541" i="98" s="1"/>
  <c r="I531" i="98"/>
  <c r="K549" i="98" s="1"/>
  <c r="I530" i="98"/>
  <c r="K548" i="98" s="1"/>
  <c r="I529" i="98"/>
  <c r="J538" i="98" s="1"/>
  <c r="I528" i="98"/>
  <c r="J537" i="98" s="1"/>
  <c r="I527" i="98"/>
  <c r="K545" i="98" s="1"/>
  <c r="I526" i="98"/>
  <c r="K544" i="98" s="1"/>
  <c r="I525" i="98"/>
  <c r="J534" i="98" s="1"/>
  <c r="I524" i="98"/>
  <c r="J533" i="98" s="1"/>
  <c r="I523" i="98"/>
  <c r="K541" i="98" s="1"/>
  <c r="I522" i="98"/>
  <c r="K540" i="98" s="1"/>
  <c r="I521" i="98"/>
  <c r="J530" i="98" s="1"/>
  <c r="I520" i="98"/>
  <c r="J529" i="98" s="1"/>
  <c r="I519" i="98"/>
  <c r="K537" i="98" s="1"/>
  <c r="I518" i="98"/>
  <c r="K536" i="98" s="1"/>
  <c r="I517" i="98"/>
  <c r="J526" i="98" s="1"/>
  <c r="I516" i="98"/>
  <c r="J525" i="98" s="1"/>
  <c r="I515" i="98"/>
  <c r="K533" i="98" s="1"/>
  <c r="I514" i="98"/>
  <c r="K532" i="98" s="1"/>
  <c r="I513" i="98"/>
  <c r="J522" i="98" s="1"/>
  <c r="I512" i="98"/>
  <c r="J521" i="98" s="1"/>
  <c r="I511" i="98"/>
  <c r="K529" i="98" s="1"/>
  <c r="I510" i="98"/>
  <c r="K528" i="98" s="1"/>
  <c r="I509" i="98"/>
  <c r="J518" i="98" s="1"/>
  <c r="I508" i="98"/>
  <c r="J517" i="98" s="1"/>
  <c r="I507" i="98"/>
  <c r="K525" i="98" s="1"/>
  <c r="I506" i="98"/>
  <c r="K524" i="98" s="1"/>
  <c r="I505" i="98"/>
  <c r="J514" i="98" s="1"/>
  <c r="I504" i="98"/>
  <c r="J513" i="98" s="1"/>
  <c r="I503" i="98"/>
  <c r="K521" i="98" s="1"/>
  <c r="I502" i="98"/>
  <c r="K520" i="98" s="1"/>
  <c r="I501" i="98"/>
  <c r="J510" i="98" s="1"/>
  <c r="I500" i="98"/>
  <c r="J509" i="98" s="1"/>
  <c r="I499" i="98"/>
  <c r="K517" i="98" s="1"/>
  <c r="I498" i="98"/>
  <c r="K516" i="98" s="1"/>
  <c r="I497" i="98"/>
  <c r="J506" i="98" s="1"/>
  <c r="I496" i="98"/>
  <c r="J505" i="98" s="1"/>
  <c r="I495" i="98"/>
  <c r="K513" i="98" s="1"/>
  <c r="I494" i="98"/>
  <c r="K512" i="98" s="1"/>
  <c r="I493" i="98"/>
  <c r="J502" i="98" s="1"/>
  <c r="I492" i="98"/>
  <c r="J501" i="98" s="1"/>
  <c r="I491" i="98"/>
  <c r="K509" i="98" s="1"/>
  <c r="I490" i="98"/>
  <c r="K508" i="98" s="1"/>
  <c r="I489" i="98"/>
  <c r="J498" i="98" s="1"/>
  <c r="I488" i="98"/>
  <c r="J497" i="98" s="1"/>
  <c r="I487" i="98"/>
  <c r="K505" i="98" s="1"/>
  <c r="I486" i="98"/>
  <c r="K504" i="98" s="1"/>
  <c r="I485" i="98"/>
  <c r="J494" i="98" s="1"/>
  <c r="I484" i="98"/>
  <c r="J493" i="98" s="1"/>
  <c r="I483" i="98"/>
  <c r="J492" i="98" s="1"/>
  <c r="I482" i="98"/>
  <c r="J491" i="98" s="1"/>
  <c r="I481" i="98"/>
  <c r="K500" i="98" s="1"/>
  <c r="I480" i="98"/>
  <c r="J489" i="98" s="1"/>
  <c r="I479" i="98"/>
  <c r="J488" i="98" s="1"/>
  <c r="I478" i="98"/>
  <c r="J487" i="98" s="1"/>
  <c r="I477" i="98"/>
  <c r="K496" i="98" s="1"/>
  <c r="I476" i="98"/>
  <c r="J485" i="98" s="1"/>
  <c r="I475" i="98"/>
  <c r="J484" i="98" s="1"/>
  <c r="I474" i="98"/>
  <c r="J483" i="98" s="1"/>
  <c r="I473" i="98"/>
  <c r="K492" i="98" s="1"/>
  <c r="I472" i="98"/>
  <c r="J481" i="98" s="1"/>
  <c r="I471" i="98"/>
  <c r="J480" i="98" s="1"/>
  <c r="I470" i="98"/>
  <c r="J479" i="98" s="1"/>
  <c r="I469" i="98"/>
  <c r="K488" i="98" s="1"/>
  <c r="I468" i="98"/>
  <c r="J477" i="98" s="1"/>
  <c r="I467" i="98"/>
  <c r="J476" i="98" s="1"/>
  <c r="I466" i="98"/>
  <c r="J475" i="98" s="1"/>
  <c r="I465" i="98"/>
  <c r="K484" i="98" s="1"/>
  <c r="I464" i="98"/>
  <c r="J473" i="98" s="1"/>
  <c r="I463" i="98"/>
  <c r="J472" i="98" s="1"/>
  <c r="I462" i="98"/>
  <c r="J471" i="98" s="1"/>
  <c r="I461" i="98"/>
  <c r="J470" i="98" s="1"/>
  <c r="I460" i="98"/>
  <c r="J469" i="98" s="1"/>
  <c r="I459" i="98"/>
  <c r="J468" i="98" s="1"/>
  <c r="I458" i="98"/>
  <c r="J467" i="98" s="1"/>
  <c r="I457" i="98"/>
  <c r="J466" i="98" s="1"/>
  <c r="I456" i="98"/>
  <c r="J465" i="98" s="1"/>
  <c r="I455" i="98"/>
  <c r="J464" i="98" s="1"/>
  <c r="I454" i="98"/>
  <c r="J463" i="98" s="1"/>
  <c r="I453" i="98"/>
  <c r="J462" i="98" s="1"/>
  <c r="I452" i="98"/>
  <c r="J461" i="98" s="1"/>
  <c r="I451" i="98"/>
  <c r="J460" i="98" s="1"/>
  <c r="I450" i="98"/>
  <c r="J459" i="98" s="1"/>
  <c r="I449" i="98"/>
  <c r="J458" i="98" s="1"/>
  <c r="I448" i="98"/>
  <c r="J457" i="98" s="1"/>
  <c r="I447" i="98"/>
  <c r="J456" i="98" s="1"/>
  <c r="I446" i="98"/>
  <c r="J455" i="98" s="1"/>
  <c r="I445" i="98"/>
  <c r="J454" i="98" s="1"/>
  <c r="I444" i="98"/>
  <c r="J453" i="98" s="1"/>
  <c r="I443" i="98"/>
  <c r="J452" i="98" s="1"/>
  <c r="I442" i="98"/>
  <c r="J451" i="98" s="1"/>
  <c r="I441" i="98"/>
  <c r="J450" i="98" s="1"/>
  <c r="I440" i="98"/>
  <c r="J449" i="98" s="1"/>
  <c r="I439" i="98"/>
  <c r="J448" i="98" s="1"/>
  <c r="I438" i="98"/>
  <c r="J447" i="98" s="1"/>
  <c r="I437" i="98"/>
  <c r="J446" i="98" s="1"/>
  <c r="I436" i="98"/>
  <c r="J445" i="98" s="1"/>
  <c r="I435" i="98"/>
  <c r="J444" i="98" s="1"/>
  <c r="I434" i="98"/>
  <c r="J443" i="98" s="1"/>
  <c r="I433" i="98"/>
  <c r="J442" i="98" s="1"/>
  <c r="I432" i="98"/>
  <c r="J441" i="98" s="1"/>
  <c r="I431" i="98"/>
  <c r="J440" i="98" s="1"/>
  <c r="I430" i="98"/>
  <c r="J439" i="98" s="1"/>
  <c r="I429" i="98"/>
  <c r="J438" i="98" s="1"/>
  <c r="I428" i="98"/>
  <c r="J437" i="98" s="1"/>
  <c r="I427" i="98"/>
  <c r="J436" i="98" s="1"/>
  <c r="I426" i="98"/>
  <c r="J435" i="98" s="1"/>
  <c r="I425" i="98"/>
  <c r="J434" i="98" s="1"/>
  <c r="I424" i="98"/>
  <c r="J433" i="98" s="1"/>
  <c r="I423" i="98"/>
  <c r="J432" i="98" s="1"/>
  <c r="I422" i="98"/>
  <c r="J431" i="98" s="1"/>
  <c r="I421" i="98"/>
  <c r="J430" i="98" s="1"/>
  <c r="I420" i="98"/>
  <c r="J429" i="98" s="1"/>
  <c r="I419" i="98"/>
  <c r="J428" i="98" s="1"/>
  <c r="I418" i="98"/>
  <c r="J427" i="98" s="1"/>
  <c r="I417" i="98"/>
  <c r="J426" i="98" s="1"/>
  <c r="I416" i="98"/>
  <c r="J425" i="98" s="1"/>
  <c r="I415" i="98"/>
  <c r="J424" i="98" s="1"/>
  <c r="I414" i="98"/>
  <c r="J423" i="98" s="1"/>
  <c r="I413" i="98"/>
  <c r="J422" i="98" s="1"/>
  <c r="I412" i="98"/>
  <c r="J421" i="98" s="1"/>
  <c r="I411" i="98"/>
  <c r="J420" i="98" s="1"/>
  <c r="I410" i="98"/>
  <c r="J419" i="98" s="1"/>
  <c r="I409" i="98"/>
  <c r="J418" i="98" s="1"/>
  <c r="I408" i="98"/>
  <c r="J417" i="98" s="1"/>
  <c r="I407" i="98"/>
  <c r="J416" i="98" s="1"/>
  <c r="I406" i="98"/>
  <c r="J415" i="98" s="1"/>
  <c r="I405" i="98"/>
  <c r="J414" i="98" s="1"/>
  <c r="I404" i="98"/>
  <c r="J413" i="98" s="1"/>
  <c r="I403" i="98"/>
  <c r="J412" i="98" s="1"/>
  <c r="I402" i="98"/>
  <c r="J411" i="98" s="1"/>
  <c r="I401" i="98"/>
  <c r="J410" i="98" s="1"/>
  <c r="I400" i="98"/>
  <c r="J409" i="98" s="1"/>
  <c r="I399" i="98"/>
  <c r="J408" i="98" s="1"/>
  <c r="I398" i="98"/>
  <c r="J407" i="98" s="1"/>
  <c r="I397" i="98"/>
  <c r="J406" i="98" s="1"/>
  <c r="I396" i="98"/>
  <c r="J405" i="98" s="1"/>
  <c r="I395" i="98"/>
  <c r="J404" i="98" s="1"/>
  <c r="I394" i="98"/>
  <c r="J403" i="98" s="1"/>
  <c r="I393" i="98"/>
  <c r="J402" i="98" s="1"/>
  <c r="I392" i="98"/>
  <c r="J401" i="98" s="1"/>
  <c r="I391" i="98"/>
  <c r="J400" i="98" s="1"/>
  <c r="I390" i="98"/>
  <c r="J399" i="98" s="1"/>
  <c r="I389" i="98"/>
  <c r="J398" i="98" s="1"/>
  <c r="I388" i="98"/>
  <c r="J397" i="98" s="1"/>
  <c r="I387" i="98"/>
  <c r="J396" i="98" s="1"/>
  <c r="I386" i="98"/>
  <c r="J395" i="98" s="1"/>
  <c r="I385" i="98"/>
  <c r="J394" i="98" s="1"/>
  <c r="I384" i="98"/>
  <c r="J393" i="98" s="1"/>
  <c r="I383" i="98"/>
  <c r="J392" i="98" s="1"/>
  <c r="I382" i="98"/>
  <c r="J391" i="98" s="1"/>
  <c r="I381" i="98"/>
  <c r="J390" i="98" s="1"/>
  <c r="I380" i="98"/>
  <c r="J389" i="98" s="1"/>
  <c r="I379" i="98"/>
  <c r="J388" i="98" s="1"/>
  <c r="I378" i="98"/>
  <c r="J387" i="98" s="1"/>
  <c r="I377" i="98"/>
  <c r="J386" i="98" s="1"/>
  <c r="I376" i="98"/>
  <c r="J385" i="98" s="1"/>
  <c r="I375" i="98"/>
  <c r="J384" i="98" s="1"/>
  <c r="I374" i="98"/>
  <c r="J383" i="98" s="1"/>
  <c r="I373" i="98"/>
  <c r="J382" i="98" s="1"/>
  <c r="I372" i="98"/>
  <c r="I371" i="98"/>
  <c r="I370" i="98"/>
  <c r="I369" i="98"/>
  <c r="I368" i="98"/>
  <c r="I367" i="98"/>
  <c r="I366" i="98"/>
  <c r="I365" i="98"/>
  <c r="I364" i="98"/>
  <c r="I363" i="98"/>
  <c r="J372" i="98" s="1"/>
  <c r="I362" i="98"/>
  <c r="K381" i="98" s="1"/>
  <c r="I361" i="98"/>
  <c r="J370" i="98" s="1"/>
  <c r="I360" i="98"/>
  <c r="K379" i="98" s="1"/>
  <c r="I359" i="98"/>
  <c r="J368" i="98" s="1"/>
  <c r="I358" i="98"/>
  <c r="K377" i="98" s="1"/>
  <c r="I357" i="98"/>
  <c r="J366" i="98" s="1"/>
  <c r="I356" i="98"/>
  <c r="K375" i="98" s="1"/>
  <c r="I355" i="98"/>
  <c r="J364" i="98" s="1"/>
  <c r="I354" i="98"/>
  <c r="K373" i="98" s="1"/>
  <c r="I353" i="98"/>
  <c r="J362" i="98" s="1"/>
  <c r="I352" i="98"/>
  <c r="K371" i="98" s="1"/>
  <c r="I351" i="98"/>
  <c r="J360" i="98" s="1"/>
  <c r="I350" i="98"/>
  <c r="K369" i="98" s="1"/>
  <c r="I349" i="98"/>
  <c r="J358" i="98" s="1"/>
  <c r="I348" i="98"/>
  <c r="K367" i="98" s="1"/>
  <c r="I347" i="98"/>
  <c r="J356" i="98" s="1"/>
  <c r="I346" i="98"/>
  <c r="I345" i="98"/>
  <c r="K364" i="98" s="1"/>
  <c r="I344" i="98"/>
  <c r="I343" i="98"/>
  <c r="J352" i="98" s="1"/>
  <c r="I342" i="98"/>
  <c r="I341" i="98"/>
  <c r="K360" i="98" s="1"/>
  <c r="I340" i="98"/>
  <c r="I339" i="98"/>
  <c r="J348" i="98" s="1"/>
  <c r="I338" i="98"/>
  <c r="I337" i="98"/>
  <c r="K356" i="98" s="1"/>
  <c r="I336" i="98"/>
  <c r="I335" i="98"/>
  <c r="I334" i="98"/>
  <c r="I333" i="98"/>
  <c r="K352" i="98" s="1"/>
  <c r="I332" i="98"/>
  <c r="I331" i="98"/>
  <c r="I330" i="98"/>
  <c r="I329" i="98"/>
  <c r="K348" i="98" s="1"/>
  <c r="I328" i="98"/>
  <c r="I327" i="98"/>
  <c r="J336" i="98" s="1"/>
  <c r="I326" i="98"/>
  <c r="J335" i="98" s="1"/>
  <c r="I325" i="98"/>
  <c r="K344" i="98" s="1"/>
  <c r="I324" i="98"/>
  <c r="J333" i="98" s="1"/>
  <c r="I323" i="98"/>
  <c r="J332" i="98" s="1"/>
  <c r="I322" i="98"/>
  <c r="J331" i="98" s="1"/>
  <c r="I321" i="98"/>
  <c r="K340" i="98" s="1"/>
  <c r="I320" i="98"/>
  <c r="J329" i="98" s="1"/>
  <c r="I319" i="98"/>
  <c r="J328" i="98" s="1"/>
  <c r="I318" i="98"/>
  <c r="J327" i="98" s="1"/>
  <c r="I317" i="98"/>
  <c r="K336" i="98" s="1"/>
  <c r="I316" i="98"/>
  <c r="J325" i="98" s="1"/>
  <c r="I315" i="98"/>
  <c r="J324" i="98" s="1"/>
  <c r="I314" i="98"/>
  <c r="J323" i="98" s="1"/>
  <c r="I313" i="98"/>
  <c r="K332" i="98" s="1"/>
  <c r="I312" i="98"/>
  <c r="J321" i="98" s="1"/>
  <c r="I311" i="98"/>
  <c r="J320" i="98" s="1"/>
  <c r="I310" i="98"/>
  <c r="J319" i="98" s="1"/>
  <c r="I309" i="98"/>
  <c r="K328" i="98" s="1"/>
  <c r="I308" i="98"/>
  <c r="J317" i="98" s="1"/>
  <c r="I307" i="98"/>
  <c r="J316" i="98" s="1"/>
  <c r="I306" i="98"/>
  <c r="J315" i="98" s="1"/>
  <c r="I305" i="98"/>
  <c r="K324" i="98" s="1"/>
  <c r="I304" i="98"/>
  <c r="J313" i="98" s="1"/>
  <c r="I303" i="98"/>
  <c r="J312" i="98" s="1"/>
  <c r="I302" i="98"/>
  <c r="J311" i="98" s="1"/>
  <c r="I301" i="98"/>
  <c r="K320" i="98" s="1"/>
  <c r="I300" i="98"/>
  <c r="J309" i="98" s="1"/>
  <c r="I299" i="98"/>
  <c r="J308" i="98" s="1"/>
  <c r="I298" i="98"/>
  <c r="J307" i="98" s="1"/>
  <c r="I297" i="98"/>
  <c r="K316" i="98" s="1"/>
  <c r="I296" i="98"/>
  <c r="J305" i="98" s="1"/>
  <c r="I295" i="98"/>
  <c r="J304" i="98" s="1"/>
  <c r="I294" i="98"/>
  <c r="J303" i="98" s="1"/>
  <c r="I293" i="98"/>
  <c r="K312" i="98" s="1"/>
  <c r="I292" i="98"/>
  <c r="J301" i="98" s="1"/>
  <c r="I291" i="98"/>
  <c r="J300" i="98" s="1"/>
  <c r="I290" i="98"/>
  <c r="J299" i="98" s="1"/>
  <c r="I289" i="98"/>
  <c r="K308" i="98" s="1"/>
  <c r="I288" i="98"/>
  <c r="J297" i="98" s="1"/>
  <c r="I287" i="98"/>
  <c r="J296" i="98" s="1"/>
  <c r="I286" i="98"/>
  <c r="J295" i="98" s="1"/>
  <c r="I285" i="98"/>
  <c r="K304" i="98" s="1"/>
  <c r="I284" i="98"/>
  <c r="J293" i="98" s="1"/>
  <c r="I283" i="98"/>
  <c r="J292" i="98" s="1"/>
  <c r="I282" i="98"/>
  <c r="J291" i="98" s="1"/>
  <c r="I281" i="98"/>
  <c r="K300" i="98" s="1"/>
  <c r="I280" i="98"/>
  <c r="J289" i="98" s="1"/>
  <c r="I279" i="98"/>
  <c r="J288" i="98" s="1"/>
  <c r="I278" i="98"/>
  <c r="J287" i="98" s="1"/>
  <c r="I277" i="98"/>
  <c r="K296" i="98" s="1"/>
  <c r="I276" i="98"/>
  <c r="J285" i="98" s="1"/>
  <c r="I275" i="98"/>
  <c r="J284" i="98" s="1"/>
  <c r="I274" i="98"/>
  <c r="J283" i="98" s="1"/>
  <c r="I273" i="98"/>
  <c r="K292" i="98" s="1"/>
  <c r="I272" i="98"/>
  <c r="J281" i="98" s="1"/>
  <c r="I271" i="98"/>
  <c r="J280" i="98" s="1"/>
  <c r="I270" i="98"/>
  <c r="J279" i="98" s="1"/>
  <c r="I269" i="98"/>
  <c r="K288" i="98" s="1"/>
  <c r="I268" i="98"/>
  <c r="J277" i="98" s="1"/>
  <c r="I267" i="98"/>
  <c r="J276" i="98" s="1"/>
  <c r="I266" i="98"/>
  <c r="J275" i="98" s="1"/>
  <c r="I265" i="98"/>
  <c r="K284" i="98" s="1"/>
  <c r="I264" i="98"/>
  <c r="J273" i="98" s="1"/>
  <c r="I263" i="98"/>
  <c r="J272" i="98" s="1"/>
  <c r="I262" i="98"/>
  <c r="J271" i="98" s="1"/>
  <c r="I261" i="98"/>
  <c r="K280" i="98" s="1"/>
  <c r="I260" i="98"/>
  <c r="J269" i="98" s="1"/>
  <c r="I259" i="98"/>
  <c r="J268" i="98" s="1"/>
  <c r="I258" i="98"/>
  <c r="J267" i="98" s="1"/>
  <c r="I257" i="98"/>
  <c r="K276" i="98" s="1"/>
  <c r="I256" i="98"/>
  <c r="J265" i="98" s="1"/>
  <c r="I255" i="98"/>
  <c r="J264" i="98" s="1"/>
  <c r="I254" i="98"/>
  <c r="J263" i="98" s="1"/>
  <c r="I253" i="98"/>
  <c r="K272" i="98" s="1"/>
  <c r="I252" i="98"/>
  <c r="J261" i="98" s="1"/>
  <c r="K251" i="98"/>
  <c r="I251" i="98"/>
  <c r="J260" i="98" s="1"/>
  <c r="K250" i="98"/>
  <c r="I250" i="98"/>
  <c r="J259" i="98" s="1"/>
  <c r="K249" i="98"/>
  <c r="I249" i="98"/>
  <c r="K268" i="98" s="1"/>
  <c r="K248" i="98"/>
  <c r="J248" i="98"/>
  <c r="I248" i="98"/>
  <c r="J257" i="98" s="1"/>
  <c r="K247" i="98"/>
  <c r="J247" i="98"/>
  <c r="I247" i="98"/>
  <c r="J256" i="98" s="1"/>
  <c r="K246" i="98"/>
  <c r="J246" i="98"/>
  <c r="I246" i="98"/>
  <c r="J255" i="98" s="1"/>
  <c r="K245" i="98"/>
  <c r="J245" i="98"/>
  <c r="I245" i="98"/>
  <c r="K264" i="98" s="1"/>
  <c r="K244" i="98"/>
  <c r="J244" i="98"/>
  <c r="I244" i="98"/>
  <c r="J253" i="98" s="1"/>
  <c r="K243" i="98"/>
  <c r="J243" i="98"/>
  <c r="I243" i="98"/>
  <c r="J252" i="98" s="1"/>
  <c r="K242" i="98"/>
  <c r="J242" i="98"/>
  <c r="I242" i="98"/>
  <c r="J251" i="98" s="1"/>
  <c r="K241" i="98"/>
  <c r="J241" i="98"/>
  <c r="I241" i="98"/>
  <c r="K260" i="98" s="1"/>
  <c r="K240" i="98"/>
  <c r="J240" i="98"/>
  <c r="I240" i="98"/>
  <c r="J249" i="98" s="1"/>
  <c r="K239" i="98"/>
  <c r="J239" i="98"/>
  <c r="I239" i="98"/>
  <c r="K258" i="98" s="1"/>
  <c r="K238" i="98"/>
  <c r="J238" i="98"/>
  <c r="I238" i="98"/>
  <c r="K257" i="98" s="1"/>
  <c r="K237" i="98"/>
  <c r="J237" i="98"/>
  <c r="I237" i="98"/>
  <c r="K256" i="98" s="1"/>
  <c r="K236" i="98"/>
  <c r="J236" i="98"/>
  <c r="I236" i="98"/>
  <c r="K235" i="98"/>
  <c r="J235" i="98"/>
  <c r="I235" i="98"/>
  <c r="K254" i="98" s="1"/>
  <c r="K234" i="98"/>
  <c r="J234" i="98"/>
  <c r="I234" i="98"/>
  <c r="K253" i="98" s="1"/>
  <c r="K233" i="98"/>
  <c r="J233" i="98"/>
  <c r="I233" i="98"/>
  <c r="K252" i="98" s="1"/>
  <c r="K232" i="98"/>
  <c r="J232" i="98"/>
  <c r="I232" i="98"/>
  <c r="K231" i="98"/>
  <c r="J231" i="98"/>
  <c r="I231" i="98"/>
  <c r="K230" i="98"/>
  <c r="J230" i="98"/>
  <c r="I230" i="98"/>
  <c r="K229" i="98"/>
  <c r="J229" i="98"/>
  <c r="I229" i="98"/>
  <c r="K228" i="98"/>
  <c r="J228" i="98"/>
  <c r="I228" i="98"/>
  <c r="K227" i="98"/>
  <c r="J227" i="98"/>
  <c r="I227" i="98"/>
  <c r="K226" i="98"/>
  <c r="J226" i="98"/>
  <c r="I226" i="98"/>
  <c r="K225" i="98"/>
  <c r="J225" i="98"/>
  <c r="I225" i="98"/>
  <c r="K224" i="98"/>
  <c r="J224" i="98"/>
  <c r="I224" i="98"/>
  <c r="K223" i="98"/>
  <c r="J223" i="98"/>
  <c r="I223" i="98"/>
  <c r="K222" i="98"/>
  <c r="J222" i="98"/>
  <c r="I222" i="98"/>
  <c r="K221" i="98"/>
  <c r="J221" i="98"/>
  <c r="I221" i="98"/>
  <c r="K220" i="98"/>
  <c r="J220" i="98"/>
  <c r="I220" i="98"/>
  <c r="K219" i="98"/>
  <c r="J219" i="98"/>
  <c r="I219" i="98"/>
  <c r="K218" i="98"/>
  <c r="J218" i="98"/>
  <c r="I218" i="98"/>
  <c r="K217" i="98"/>
  <c r="J217" i="98"/>
  <c r="I217" i="98"/>
  <c r="K216" i="98"/>
  <c r="J216" i="98"/>
  <c r="I216" i="98"/>
  <c r="K215" i="98"/>
  <c r="J215" i="98"/>
  <c r="I215" i="98"/>
  <c r="K214" i="98"/>
  <c r="J214" i="98"/>
  <c r="I214" i="98"/>
  <c r="K213" i="98"/>
  <c r="J213" i="98"/>
  <c r="I213" i="98"/>
  <c r="K212" i="98"/>
  <c r="J212" i="98"/>
  <c r="I212" i="98"/>
  <c r="K211" i="98"/>
  <c r="J211" i="98"/>
  <c r="I211" i="98"/>
  <c r="K210" i="98"/>
  <c r="J210" i="98"/>
  <c r="I210" i="98"/>
  <c r="K209" i="98"/>
  <c r="J209" i="98"/>
  <c r="I209" i="98"/>
  <c r="K208" i="98"/>
  <c r="J208" i="98"/>
  <c r="I208" i="98"/>
  <c r="K207" i="98"/>
  <c r="J207" i="98"/>
  <c r="I207" i="98"/>
  <c r="K206" i="98"/>
  <c r="J206" i="98"/>
  <c r="I206" i="98"/>
  <c r="K205" i="98"/>
  <c r="J205" i="98"/>
  <c r="I205" i="98"/>
  <c r="K204" i="98"/>
  <c r="J204" i="98"/>
  <c r="I204" i="98"/>
  <c r="K203" i="98"/>
  <c r="J203" i="98"/>
  <c r="I203" i="98"/>
  <c r="K202" i="98"/>
  <c r="J202" i="98"/>
  <c r="I202" i="98"/>
  <c r="K201" i="98"/>
  <c r="J201" i="98"/>
  <c r="I201" i="98"/>
  <c r="K200" i="98"/>
  <c r="J200" i="98"/>
  <c r="I200" i="98"/>
  <c r="K199" i="98"/>
  <c r="J199" i="98"/>
  <c r="I199" i="98"/>
  <c r="K198" i="98"/>
  <c r="J198" i="98"/>
  <c r="I198" i="98"/>
  <c r="K197" i="98"/>
  <c r="J197" i="98"/>
  <c r="I197" i="98"/>
  <c r="K196" i="98"/>
  <c r="J196" i="98"/>
  <c r="I196" i="98"/>
  <c r="K195" i="98"/>
  <c r="J195" i="98"/>
  <c r="I195" i="98"/>
  <c r="K194" i="98"/>
  <c r="J194" i="98"/>
  <c r="I194" i="98"/>
  <c r="K193" i="98"/>
  <c r="J193" i="98"/>
  <c r="I193" i="98"/>
  <c r="K192" i="98"/>
  <c r="J192" i="98"/>
  <c r="I192" i="98"/>
  <c r="K191" i="98"/>
  <c r="J191" i="98"/>
  <c r="I191" i="98"/>
  <c r="K190" i="98"/>
  <c r="J190" i="98"/>
  <c r="I190" i="98"/>
  <c r="K189" i="98"/>
  <c r="J189" i="98"/>
  <c r="I189" i="98"/>
  <c r="K188" i="98"/>
  <c r="J188" i="98"/>
  <c r="I188" i="98"/>
  <c r="K187" i="98"/>
  <c r="J187" i="98"/>
  <c r="I187" i="98"/>
  <c r="K186" i="98"/>
  <c r="J186" i="98"/>
  <c r="I186" i="98"/>
  <c r="K185" i="98"/>
  <c r="J185" i="98"/>
  <c r="I185" i="98"/>
  <c r="K184" i="98"/>
  <c r="J184" i="98"/>
  <c r="I184" i="98"/>
  <c r="K183" i="98"/>
  <c r="J183" i="98"/>
  <c r="I183" i="98"/>
  <c r="K182" i="98"/>
  <c r="J182" i="98"/>
  <c r="I182" i="98"/>
  <c r="K181" i="98"/>
  <c r="J181" i="98"/>
  <c r="I181" i="98"/>
  <c r="K180" i="98"/>
  <c r="J180" i="98"/>
  <c r="I180" i="98"/>
  <c r="K179" i="98"/>
  <c r="J179" i="98"/>
  <c r="I179" i="98"/>
  <c r="K178" i="98"/>
  <c r="J178" i="98"/>
  <c r="I178" i="98"/>
  <c r="K177" i="98"/>
  <c r="J177" i="98"/>
  <c r="I177" i="98"/>
  <c r="K176" i="98"/>
  <c r="J176" i="98"/>
  <c r="I176" i="98"/>
  <c r="K175" i="98"/>
  <c r="J175" i="98"/>
  <c r="I175" i="98"/>
  <c r="K174" i="98"/>
  <c r="J174" i="98"/>
  <c r="I174" i="98"/>
  <c r="K173" i="98"/>
  <c r="J173" i="98"/>
  <c r="I173" i="98"/>
  <c r="K172" i="98"/>
  <c r="J172" i="98"/>
  <c r="I172" i="98"/>
  <c r="K171" i="98"/>
  <c r="J171" i="98"/>
  <c r="I171" i="98"/>
  <c r="K170" i="98"/>
  <c r="J170" i="98"/>
  <c r="I170" i="98"/>
  <c r="K169" i="98"/>
  <c r="J169" i="98"/>
  <c r="I169" i="98"/>
  <c r="K168" i="98"/>
  <c r="J168" i="98"/>
  <c r="I168" i="98"/>
  <c r="K167" i="98"/>
  <c r="J167" i="98"/>
  <c r="I167" i="98"/>
  <c r="K166" i="98"/>
  <c r="J166" i="98"/>
  <c r="I166" i="98"/>
  <c r="K165" i="98"/>
  <c r="J165" i="98"/>
  <c r="I165" i="98"/>
  <c r="K164" i="98"/>
  <c r="J164" i="98"/>
  <c r="I164" i="98"/>
  <c r="K163" i="98"/>
  <c r="J163" i="98"/>
  <c r="I163" i="98"/>
  <c r="K162" i="98"/>
  <c r="J162" i="98"/>
  <c r="I162" i="98"/>
  <c r="K161" i="98"/>
  <c r="J161" i="98"/>
  <c r="I161" i="98"/>
  <c r="K160" i="98"/>
  <c r="J160" i="98"/>
  <c r="I160" i="98"/>
  <c r="K159" i="98"/>
  <c r="J159" i="98"/>
  <c r="I159" i="98"/>
  <c r="K158" i="98"/>
  <c r="J158" i="98"/>
  <c r="I158" i="98"/>
  <c r="K157" i="98"/>
  <c r="J157" i="98"/>
  <c r="I157" i="98"/>
  <c r="K156" i="98"/>
  <c r="J156" i="98"/>
  <c r="I156" i="98"/>
  <c r="K155" i="98"/>
  <c r="J155" i="98"/>
  <c r="I155" i="98"/>
  <c r="K154" i="98"/>
  <c r="J154" i="98"/>
  <c r="I154" i="98"/>
  <c r="K153" i="98"/>
  <c r="J153" i="98"/>
  <c r="I153" i="98"/>
  <c r="K152" i="98"/>
  <c r="J152" i="98"/>
  <c r="I152" i="98"/>
  <c r="K151" i="98"/>
  <c r="J151" i="98"/>
  <c r="I151" i="98"/>
  <c r="K150" i="98"/>
  <c r="J150" i="98"/>
  <c r="I150" i="98"/>
  <c r="K149" i="98"/>
  <c r="J149" i="98"/>
  <c r="I149" i="98"/>
  <c r="K148" i="98"/>
  <c r="J148" i="98"/>
  <c r="I148" i="98"/>
  <c r="K147" i="98"/>
  <c r="J147" i="98"/>
  <c r="I147" i="98"/>
  <c r="K146" i="98"/>
  <c r="J146" i="98"/>
  <c r="I146" i="98"/>
  <c r="K145" i="98"/>
  <c r="J145" i="98"/>
  <c r="I145" i="98"/>
  <c r="K144" i="98"/>
  <c r="J144" i="98"/>
  <c r="I144" i="98"/>
  <c r="K143" i="98"/>
  <c r="J143" i="98"/>
  <c r="I143" i="98"/>
  <c r="K142" i="98"/>
  <c r="J142" i="98"/>
  <c r="I142" i="98"/>
  <c r="K141" i="98"/>
  <c r="J141" i="98"/>
  <c r="I141" i="98"/>
  <c r="K140" i="98"/>
  <c r="J140" i="98"/>
  <c r="I140" i="98"/>
  <c r="K139" i="98"/>
  <c r="J139" i="98"/>
  <c r="I139" i="98"/>
  <c r="K138" i="98"/>
  <c r="J138" i="98"/>
  <c r="I138" i="98"/>
  <c r="K137" i="98"/>
  <c r="J137" i="98"/>
  <c r="I137" i="98"/>
  <c r="K136" i="98"/>
  <c r="J136" i="98"/>
  <c r="I136" i="98"/>
  <c r="K135" i="98"/>
  <c r="J135" i="98"/>
  <c r="I135" i="98"/>
  <c r="K134" i="98"/>
  <c r="J134" i="98"/>
  <c r="I134" i="98"/>
  <c r="K133" i="98"/>
  <c r="J133" i="98"/>
  <c r="I133" i="98"/>
  <c r="K132" i="98"/>
  <c r="J132" i="98"/>
  <c r="I132" i="98"/>
  <c r="K131" i="98"/>
  <c r="J131" i="98"/>
  <c r="I131" i="98"/>
  <c r="K130" i="98"/>
  <c r="J130" i="98"/>
  <c r="I130" i="98"/>
  <c r="K129" i="98"/>
  <c r="J129" i="98"/>
  <c r="I129" i="98"/>
  <c r="K128" i="98"/>
  <c r="J128" i="98"/>
  <c r="I128" i="98"/>
  <c r="K127" i="98"/>
  <c r="J127" i="98"/>
  <c r="I127" i="98"/>
  <c r="K126" i="98"/>
  <c r="J126" i="98"/>
  <c r="I126" i="98"/>
  <c r="K125" i="98"/>
  <c r="J125" i="98"/>
  <c r="I125" i="98"/>
  <c r="K124" i="98"/>
  <c r="J124" i="98"/>
  <c r="I124" i="98"/>
  <c r="K123" i="98"/>
  <c r="J123" i="98"/>
  <c r="I123" i="98"/>
  <c r="K122" i="98"/>
  <c r="J122" i="98"/>
  <c r="I122" i="98"/>
  <c r="K121" i="98"/>
  <c r="J121" i="98"/>
  <c r="I121" i="98"/>
  <c r="K120" i="98"/>
  <c r="J120" i="98"/>
  <c r="I120" i="98"/>
  <c r="K119" i="98"/>
  <c r="J119" i="98"/>
  <c r="I119" i="98"/>
  <c r="K118" i="98"/>
  <c r="J118" i="98"/>
  <c r="I118" i="98"/>
  <c r="K117" i="98"/>
  <c r="J117" i="98"/>
  <c r="I117" i="98"/>
  <c r="K116" i="98"/>
  <c r="J116" i="98"/>
  <c r="I116" i="98"/>
  <c r="K115" i="98"/>
  <c r="J115" i="98"/>
  <c r="I115" i="98"/>
  <c r="K114" i="98"/>
  <c r="J114" i="98"/>
  <c r="I114" i="98"/>
  <c r="K113" i="98"/>
  <c r="J113" i="98"/>
  <c r="I113" i="98"/>
  <c r="K112" i="98"/>
  <c r="J112" i="98"/>
  <c r="I112" i="98"/>
  <c r="K111" i="98"/>
  <c r="J111" i="98"/>
  <c r="I111" i="98"/>
  <c r="K110" i="98"/>
  <c r="J110" i="98"/>
  <c r="I110" i="98"/>
  <c r="K109" i="98"/>
  <c r="J109" i="98"/>
  <c r="I109" i="98"/>
  <c r="K108" i="98"/>
  <c r="J108" i="98"/>
  <c r="I108" i="98"/>
  <c r="K107" i="98"/>
  <c r="J107" i="98"/>
  <c r="I107" i="98"/>
  <c r="K106" i="98"/>
  <c r="J106" i="98"/>
  <c r="I106" i="98"/>
  <c r="K105" i="98"/>
  <c r="J105" i="98"/>
  <c r="I105" i="98"/>
  <c r="K104" i="98"/>
  <c r="J104" i="98"/>
  <c r="I104" i="98"/>
  <c r="K103" i="98"/>
  <c r="J103" i="98"/>
  <c r="I103" i="98"/>
  <c r="K102" i="98"/>
  <c r="J102" i="98"/>
  <c r="I102" i="98"/>
  <c r="K101" i="98"/>
  <c r="J101" i="98"/>
  <c r="I101" i="98"/>
  <c r="K100" i="98"/>
  <c r="J100" i="98"/>
  <c r="I100" i="98"/>
  <c r="K99" i="98"/>
  <c r="J99" i="98"/>
  <c r="I99" i="98"/>
  <c r="K98" i="98"/>
  <c r="J98" i="98"/>
  <c r="I98" i="98"/>
  <c r="K97" i="98"/>
  <c r="J97" i="98"/>
  <c r="I97" i="98"/>
  <c r="K96" i="98"/>
  <c r="J96" i="98"/>
  <c r="I96" i="98"/>
  <c r="K95" i="98"/>
  <c r="J95" i="98"/>
  <c r="I95" i="98"/>
  <c r="K94" i="98"/>
  <c r="J94" i="98"/>
  <c r="I94" i="98"/>
  <c r="K93" i="98"/>
  <c r="J93" i="98"/>
  <c r="I93" i="98"/>
  <c r="K92" i="98"/>
  <c r="J92" i="98"/>
  <c r="I92" i="98"/>
  <c r="K91" i="98"/>
  <c r="J91" i="98"/>
  <c r="I91" i="98"/>
  <c r="K90" i="98"/>
  <c r="J90" i="98"/>
  <c r="I90" i="98"/>
  <c r="K89" i="98"/>
  <c r="J89" i="98"/>
  <c r="I89" i="98"/>
  <c r="K88" i="98"/>
  <c r="J88" i="98"/>
  <c r="I88" i="98"/>
  <c r="K87" i="98"/>
  <c r="J87" i="98"/>
  <c r="I87" i="98"/>
  <c r="K86" i="98"/>
  <c r="J86" i="98"/>
  <c r="I86" i="98"/>
  <c r="K85" i="98"/>
  <c r="J85" i="98"/>
  <c r="I85" i="98"/>
  <c r="K84" i="98"/>
  <c r="J84" i="98"/>
  <c r="I84" i="98"/>
  <c r="K83" i="98"/>
  <c r="J83" i="98"/>
  <c r="I83" i="98"/>
  <c r="K82" i="98"/>
  <c r="J82" i="98"/>
  <c r="I82" i="98"/>
  <c r="K81" i="98"/>
  <c r="J81" i="98"/>
  <c r="I81" i="98"/>
  <c r="K80" i="98"/>
  <c r="J80" i="98"/>
  <c r="I80" i="98"/>
  <c r="K79" i="98"/>
  <c r="J79" i="98"/>
  <c r="I79" i="98"/>
  <c r="K78" i="98"/>
  <c r="J78" i="98"/>
  <c r="I78" i="98"/>
  <c r="K77" i="98"/>
  <c r="J77" i="98"/>
  <c r="I77" i="98"/>
  <c r="K76" i="98"/>
  <c r="J76" i="98"/>
  <c r="I76" i="98"/>
  <c r="K75" i="98"/>
  <c r="J75" i="98"/>
  <c r="I75" i="98"/>
  <c r="K74" i="98"/>
  <c r="J74" i="98"/>
  <c r="I74" i="98"/>
  <c r="K73" i="98"/>
  <c r="J73" i="98"/>
  <c r="I73" i="98"/>
  <c r="K72" i="98"/>
  <c r="J72" i="98"/>
  <c r="I72" i="98"/>
  <c r="K71" i="98"/>
  <c r="J71" i="98"/>
  <c r="I71" i="98"/>
  <c r="K70" i="98"/>
  <c r="J70" i="98"/>
  <c r="I70" i="98"/>
  <c r="K69" i="98"/>
  <c r="J69" i="98"/>
  <c r="I69" i="98"/>
  <c r="K68" i="98"/>
  <c r="J68" i="98"/>
  <c r="I68" i="98"/>
  <c r="K67" i="98"/>
  <c r="J67" i="98"/>
  <c r="I67" i="98"/>
  <c r="K66" i="98"/>
  <c r="J66" i="98"/>
  <c r="I66" i="98"/>
  <c r="K65" i="98"/>
  <c r="J65" i="98"/>
  <c r="I65" i="98"/>
  <c r="K64" i="98"/>
  <c r="J64" i="98"/>
  <c r="I64" i="98"/>
  <c r="K63" i="98"/>
  <c r="J63" i="98"/>
  <c r="I63" i="98"/>
  <c r="K62" i="98"/>
  <c r="J62" i="98"/>
  <c r="I62" i="98"/>
  <c r="K61" i="98"/>
  <c r="J61" i="98"/>
  <c r="I61" i="98"/>
  <c r="K60" i="98"/>
  <c r="J60" i="98"/>
  <c r="I60" i="98"/>
  <c r="K59" i="98"/>
  <c r="J59" i="98"/>
  <c r="I59" i="98"/>
  <c r="K58" i="98"/>
  <c r="J58" i="98"/>
  <c r="I58" i="98"/>
  <c r="K57" i="98"/>
  <c r="J57" i="98"/>
  <c r="I57" i="98"/>
  <c r="K56" i="98"/>
  <c r="J56" i="98"/>
  <c r="I56" i="98"/>
  <c r="K55" i="98"/>
  <c r="J55" i="98"/>
  <c r="I55" i="98"/>
  <c r="K54" i="98"/>
  <c r="J54" i="98"/>
  <c r="I54" i="98"/>
  <c r="K53" i="98"/>
  <c r="J53" i="98"/>
  <c r="I53" i="98"/>
  <c r="K52" i="98"/>
  <c r="J52" i="98"/>
  <c r="I52" i="98"/>
  <c r="K51" i="98"/>
  <c r="J51" i="98"/>
  <c r="I51" i="98"/>
  <c r="K50" i="98"/>
  <c r="J50" i="98"/>
  <c r="I50" i="98"/>
  <c r="K49" i="98"/>
  <c r="J49" i="98"/>
  <c r="I49" i="98"/>
  <c r="K48" i="98"/>
  <c r="J48" i="98"/>
  <c r="I48" i="98"/>
  <c r="K47" i="98"/>
  <c r="J47" i="98"/>
  <c r="I47" i="98"/>
  <c r="K46" i="98"/>
  <c r="J46" i="98"/>
  <c r="I46" i="98"/>
  <c r="K45" i="98"/>
  <c r="J45" i="98"/>
  <c r="I45" i="98"/>
  <c r="K44" i="98"/>
  <c r="J44" i="98"/>
  <c r="I44" i="98"/>
  <c r="K43" i="98"/>
  <c r="J43" i="98"/>
  <c r="I43" i="98"/>
  <c r="J42" i="98"/>
  <c r="I42" i="98"/>
  <c r="J41" i="98"/>
  <c r="I41" i="98"/>
  <c r="J40" i="98"/>
  <c r="I40" i="98"/>
  <c r="J39" i="98"/>
  <c r="I39" i="98"/>
  <c r="J38" i="98"/>
  <c r="I38" i="98"/>
  <c r="J37" i="98"/>
  <c r="I37" i="98"/>
  <c r="J36" i="98"/>
  <c r="I36" i="98"/>
  <c r="J35" i="98"/>
  <c r="I35" i="98"/>
  <c r="J34" i="98"/>
  <c r="I34" i="98"/>
  <c r="J33" i="98"/>
  <c r="I33" i="98"/>
  <c r="I32" i="98"/>
  <c r="I31" i="98"/>
  <c r="I30" i="98"/>
  <c r="I29" i="98"/>
  <c r="I28" i="98"/>
  <c r="I27" i="98"/>
  <c r="I26" i="98"/>
  <c r="I25" i="98"/>
  <c r="I24" i="98"/>
  <c r="I23" i="98"/>
  <c r="J31" i="98" s="1"/>
  <c r="I22" i="98"/>
  <c r="K40" i="98" s="1"/>
  <c r="I21" i="98"/>
  <c r="I20" i="98"/>
  <c r="I19" i="98"/>
  <c r="J28" i="98" s="1"/>
  <c r="I18" i="98"/>
  <c r="K36" i="98" s="1"/>
  <c r="I17" i="98"/>
  <c r="J16" i="98"/>
  <c r="I16" i="98"/>
  <c r="I15" i="98"/>
  <c r="J24" i="98" s="1"/>
  <c r="I14" i="98"/>
  <c r="K33" i="98" s="1"/>
  <c r="I13" i="98"/>
  <c r="J22" i="98" s="1"/>
  <c r="I12" i="98"/>
  <c r="J21" i="98" s="1"/>
  <c r="I11" i="98"/>
  <c r="I10" i="98"/>
  <c r="K29" i="98" s="1"/>
  <c r="I9" i="98"/>
  <c r="J18" i="98" s="1"/>
  <c r="I8" i="98"/>
  <c r="J17" i="98" s="1"/>
  <c r="I7" i="98"/>
  <c r="I6" i="98"/>
  <c r="J15" i="98" s="1"/>
  <c r="I5" i="98"/>
  <c r="J14" i="98" s="1"/>
  <c r="G4" i="98"/>
  <c r="G5" i="98" s="1"/>
  <c r="G6" i="98" s="1"/>
  <c r="G7" i="98" s="1"/>
  <c r="G8" i="98" s="1"/>
  <c r="G9" i="98" s="1"/>
  <c r="G10" i="98" s="1"/>
  <c r="G11" i="98" s="1"/>
  <c r="G12" i="98" s="1"/>
  <c r="G13" i="98" s="1"/>
  <c r="G14" i="98" s="1"/>
  <c r="G15" i="98" s="1"/>
  <c r="G16" i="98" s="1"/>
  <c r="G17" i="98" s="1"/>
  <c r="G18" i="98" s="1"/>
  <c r="G19" i="98" s="1"/>
  <c r="G20" i="98" s="1"/>
  <c r="G21" i="98" s="1"/>
  <c r="G22" i="98" s="1"/>
  <c r="G23" i="98" s="1"/>
  <c r="G24" i="98" s="1"/>
  <c r="G25" i="98" s="1"/>
  <c r="G26" i="98" s="1"/>
  <c r="G27" i="98" s="1"/>
  <c r="G28" i="98" s="1"/>
  <c r="G29" i="98" s="1"/>
  <c r="G30" i="98" s="1"/>
  <c r="G31" i="98" s="1"/>
  <c r="G32" i="98" s="1"/>
  <c r="G33" i="98" s="1"/>
  <c r="G34" i="98" s="1"/>
  <c r="G35" i="98" s="1"/>
  <c r="G36" i="98" s="1"/>
  <c r="G37" i="98" s="1"/>
  <c r="G38" i="98" s="1"/>
  <c r="G39" i="98" s="1"/>
  <c r="G40" i="98" s="1"/>
  <c r="G41" i="98" s="1"/>
  <c r="G42" i="98" s="1"/>
  <c r="G43" i="98" s="1"/>
  <c r="G44" i="98" s="1"/>
  <c r="G45" i="98" s="1"/>
  <c r="G46" i="98" s="1"/>
  <c r="G47" i="98" s="1"/>
  <c r="G48" i="98" s="1"/>
  <c r="G49" i="98" s="1"/>
  <c r="G50" i="98" s="1"/>
  <c r="G51" i="98" s="1"/>
  <c r="G52" i="98" s="1"/>
  <c r="G53" i="98" s="1"/>
  <c r="G54" i="98" s="1"/>
  <c r="G55" i="98" s="1"/>
  <c r="G56" i="98" s="1"/>
  <c r="G57" i="98" s="1"/>
  <c r="G58" i="98" s="1"/>
  <c r="G59" i="98" s="1"/>
  <c r="G60" i="98" s="1"/>
  <c r="G61" i="98" s="1"/>
  <c r="G62" i="98" s="1"/>
  <c r="G63" i="98" s="1"/>
  <c r="G64" i="98" s="1"/>
  <c r="G65" i="98" s="1"/>
  <c r="G66" i="98" s="1"/>
  <c r="G67" i="98" s="1"/>
  <c r="G68" i="98" s="1"/>
  <c r="G69" i="98" s="1"/>
  <c r="G70" i="98" s="1"/>
  <c r="G71" i="98" s="1"/>
  <c r="G72" i="98" s="1"/>
  <c r="G73" i="98" s="1"/>
  <c r="G74" i="98" s="1"/>
  <c r="G75" i="98" s="1"/>
  <c r="G76" i="98" s="1"/>
  <c r="G77" i="98" s="1"/>
  <c r="G78" i="98" s="1"/>
  <c r="G79" i="98" s="1"/>
  <c r="G80" i="98" s="1"/>
  <c r="G81" i="98" s="1"/>
  <c r="G82" i="98" s="1"/>
  <c r="G83" i="98" s="1"/>
  <c r="G84" i="98" s="1"/>
  <c r="G85" i="98" s="1"/>
  <c r="G86" i="98" s="1"/>
  <c r="G87" i="98" s="1"/>
  <c r="G88" i="98" s="1"/>
  <c r="G89" i="98" s="1"/>
  <c r="G90" i="98" s="1"/>
  <c r="G91" i="98" s="1"/>
  <c r="G92" i="98" s="1"/>
  <c r="G93" i="98" s="1"/>
  <c r="G94" i="98" s="1"/>
  <c r="G95" i="98" s="1"/>
  <c r="G96" i="98" s="1"/>
  <c r="G97" i="98" s="1"/>
  <c r="G98" i="98" s="1"/>
  <c r="G99" i="98" s="1"/>
  <c r="G100" i="98" s="1"/>
  <c r="G101" i="98" s="1"/>
  <c r="G102" i="98" s="1"/>
  <c r="G103" i="98" s="1"/>
  <c r="G104" i="98" s="1"/>
  <c r="G105" i="98" s="1"/>
  <c r="G106" i="98" s="1"/>
  <c r="G107" i="98" s="1"/>
  <c r="G108" i="98" s="1"/>
  <c r="G109" i="98" s="1"/>
  <c r="G110" i="98" s="1"/>
  <c r="G111" i="98" s="1"/>
  <c r="G112" i="98" s="1"/>
  <c r="G113" i="98" s="1"/>
  <c r="G114" i="98" s="1"/>
  <c r="G115" i="98" s="1"/>
  <c r="G116" i="98" s="1"/>
  <c r="G117" i="98" s="1"/>
  <c r="G118" i="98" s="1"/>
  <c r="G119" i="98" s="1"/>
  <c r="G120" i="98" s="1"/>
  <c r="G121" i="98" s="1"/>
  <c r="G122" i="98" s="1"/>
  <c r="G123" i="98" s="1"/>
  <c r="G124" i="98" s="1"/>
  <c r="G125" i="98" s="1"/>
  <c r="G126" i="98" s="1"/>
  <c r="G127" i="98" s="1"/>
  <c r="G128" i="98" s="1"/>
  <c r="G129" i="98" s="1"/>
  <c r="G130" i="98" s="1"/>
  <c r="G131" i="98" s="1"/>
  <c r="G132" i="98" s="1"/>
  <c r="G133" i="98" s="1"/>
  <c r="G134" i="98" s="1"/>
  <c r="G135" i="98" s="1"/>
  <c r="G136" i="98" s="1"/>
  <c r="G137" i="98" s="1"/>
  <c r="G138" i="98" s="1"/>
  <c r="G139" i="98" s="1"/>
  <c r="G140" i="98" s="1"/>
  <c r="G141" i="98" s="1"/>
  <c r="G142" i="98" s="1"/>
  <c r="G143" i="98" s="1"/>
  <c r="G144" i="98" s="1"/>
  <c r="G145" i="98" s="1"/>
  <c r="G146" i="98" s="1"/>
  <c r="G147" i="98" s="1"/>
  <c r="G148" i="98" s="1"/>
  <c r="G149" i="98" s="1"/>
  <c r="G150" i="98" s="1"/>
  <c r="G151" i="98" s="1"/>
  <c r="G152" i="98" s="1"/>
  <c r="G153" i="98" s="1"/>
  <c r="G154" i="98" s="1"/>
  <c r="G155" i="98" s="1"/>
  <c r="G156" i="98" s="1"/>
  <c r="G157" i="98" s="1"/>
  <c r="G158" i="98" s="1"/>
  <c r="G159" i="98" s="1"/>
  <c r="G160" i="98" s="1"/>
  <c r="G161" i="98" s="1"/>
  <c r="G162" i="98" s="1"/>
  <c r="G163" i="98" s="1"/>
  <c r="G164" i="98" s="1"/>
  <c r="G165" i="98" s="1"/>
  <c r="G166" i="98" s="1"/>
  <c r="G167" i="98" s="1"/>
  <c r="G168" i="98" s="1"/>
  <c r="G169" i="98" s="1"/>
  <c r="G170" i="98" s="1"/>
  <c r="G171" i="98" s="1"/>
  <c r="G172" i="98" s="1"/>
  <c r="G173" i="98" s="1"/>
  <c r="G174" i="98" s="1"/>
  <c r="G175" i="98" s="1"/>
  <c r="G176" i="98" s="1"/>
  <c r="G177" i="98" s="1"/>
  <c r="G178" i="98" s="1"/>
  <c r="G179" i="98" s="1"/>
  <c r="G180" i="98" s="1"/>
  <c r="G181" i="98" s="1"/>
  <c r="G182" i="98" s="1"/>
  <c r="G183" i="98" s="1"/>
  <c r="G184" i="98" s="1"/>
  <c r="G185" i="98" s="1"/>
  <c r="G186" i="98" s="1"/>
  <c r="G187" i="98" s="1"/>
  <c r="G188" i="98" s="1"/>
  <c r="G189" i="98" s="1"/>
  <c r="G190" i="98" s="1"/>
  <c r="G191" i="98" s="1"/>
  <c r="G192" i="98" s="1"/>
  <c r="G193" i="98" s="1"/>
  <c r="G194" i="98" s="1"/>
  <c r="G195" i="98" s="1"/>
  <c r="G196" i="98" s="1"/>
  <c r="G197" i="98" s="1"/>
  <c r="G198" i="98" s="1"/>
  <c r="G199" i="98" s="1"/>
  <c r="G200" i="98" s="1"/>
  <c r="G201" i="98" s="1"/>
  <c r="G202" i="98" s="1"/>
  <c r="G203" i="98" s="1"/>
  <c r="G204" i="98" s="1"/>
  <c r="G205" i="98" s="1"/>
  <c r="G206" i="98" s="1"/>
  <c r="G207" i="98" s="1"/>
  <c r="G208" i="98" s="1"/>
  <c r="G209" i="98" s="1"/>
  <c r="G210" i="98" s="1"/>
  <c r="G211" i="98" s="1"/>
  <c r="G212" i="98" s="1"/>
  <c r="G213" i="98" s="1"/>
  <c r="G214" i="98" s="1"/>
  <c r="G215" i="98" s="1"/>
  <c r="G216" i="98" s="1"/>
  <c r="G217" i="98" s="1"/>
  <c r="G218" i="98" s="1"/>
  <c r="G219" i="98" s="1"/>
  <c r="G220" i="98" s="1"/>
  <c r="G221" i="98" s="1"/>
  <c r="G222" i="98" s="1"/>
  <c r="G223" i="98" s="1"/>
  <c r="G224" i="98" s="1"/>
  <c r="G225" i="98" s="1"/>
  <c r="G226" i="98" s="1"/>
  <c r="G227" i="98" s="1"/>
  <c r="G228" i="98" s="1"/>
  <c r="G229" i="98" s="1"/>
  <c r="G230" i="98" s="1"/>
  <c r="G231" i="98" s="1"/>
  <c r="G232" i="98" s="1"/>
  <c r="G233" i="98" s="1"/>
  <c r="G234" i="98" s="1"/>
  <c r="G235" i="98" s="1"/>
  <c r="G236" i="98" s="1"/>
  <c r="G237" i="98" s="1"/>
  <c r="G238" i="98" s="1"/>
  <c r="G239" i="98" s="1"/>
  <c r="G240" i="98" s="1"/>
  <c r="G241" i="98" s="1"/>
  <c r="G242" i="98" s="1"/>
  <c r="G243" i="98" s="1"/>
  <c r="G244" i="98" s="1"/>
  <c r="G245" i="98" s="1"/>
  <c r="G246" i="98" s="1"/>
  <c r="G247" i="98" s="1"/>
  <c r="G248" i="98" s="1"/>
  <c r="G249" i="98" s="1"/>
  <c r="G250" i="98" s="1"/>
  <c r="G251" i="98" s="1"/>
  <c r="G252" i="98" s="1"/>
  <c r="G253" i="98" s="1"/>
  <c r="G254" i="98" s="1"/>
  <c r="G255" i="98" s="1"/>
  <c r="G256" i="98" s="1"/>
  <c r="G257" i="98" s="1"/>
  <c r="G258" i="98" s="1"/>
  <c r="G259" i="98" s="1"/>
  <c r="G260" i="98" s="1"/>
  <c r="G261" i="98" s="1"/>
  <c r="G262" i="98" s="1"/>
  <c r="G263" i="98" s="1"/>
  <c r="G264" i="98" s="1"/>
  <c r="G265" i="98" s="1"/>
  <c r="G266" i="98" s="1"/>
  <c r="G267" i="98" s="1"/>
  <c r="G268" i="98" s="1"/>
  <c r="G269" i="98" s="1"/>
  <c r="G270" i="98" s="1"/>
  <c r="G271" i="98" s="1"/>
  <c r="G272" i="98" s="1"/>
  <c r="G273" i="98" s="1"/>
  <c r="G274" i="98" s="1"/>
  <c r="G275" i="98" s="1"/>
  <c r="G276" i="98" s="1"/>
  <c r="G277" i="98" s="1"/>
  <c r="G278" i="98" s="1"/>
  <c r="G279" i="98" s="1"/>
  <c r="G280" i="98" s="1"/>
  <c r="G281" i="98" s="1"/>
  <c r="G282" i="98" s="1"/>
  <c r="G283" i="98" s="1"/>
  <c r="G284" i="98" s="1"/>
  <c r="G285" i="98" s="1"/>
  <c r="G286" i="98" s="1"/>
  <c r="G287" i="98" s="1"/>
  <c r="G288" i="98" s="1"/>
  <c r="G289" i="98" s="1"/>
  <c r="G290" i="98" s="1"/>
  <c r="G291" i="98" s="1"/>
  <c r="G292" i="98" s="1"/>
  <c r="G293" i="98" s="1"/>
  <c r="G294" i="98" s="1"/>
  <c r="G295" i="98" s="1"/>
  <c r="G296" i="98" s="1"/>
  <c r="G297" i="98" s="1"/>
  <c r="G298" i="98" s="1"/>
  <c r="G299" i="98" s="1"/>
  <c r="G300" i="98" s="1"/>
  <c r="G301" i="98" s="1"/>
  <c r="G302" i="98" s="1"/>
  <c r="G303" i="98" s="1"/>
  <c r="G304" i="98" s="1"/>
  <c r="G305" i="98" s="1"/>
  <c r="G306" i="98" s="1"/>
  <c r="G307" i="98" s="1"/>
  <c r="G308" i="98" s="1"/>
  <c r="G309" i="98" s="1"/>
  <c r="G310" i="98" s="1"/>
  <c r="G311" i="98" s="1"/>
  <c r="G312" i="98" s="1"/>
  <c r="G313" i="98" s="1"/>
  <c r="G314" i="98" s="1"/>
  <c r="G315" i="98" s="1"/>
  <c r="G316" i="98" s="1"/>
  <c r="G317" i="98" s="1"/>
  <c r="G318" i="98" s="1"/>
  <c r="G319" i="98" s="1"/>
  <c r="G320" i="98" s="1"/>
  <c r="G321" i="98" s="1"/>
  <c r="G322" i="98" s="1"/>
  <c r="G323" i="98" s="1"/>
  <c r="G324" i="98" s="1"/>
  <c r="G325" i="98" s="1"/>
  <c r="G326" i="98" s="1"/>
  <c r="G327" i="98" s="1"/>
  <c r="G328" i="98" s="1"/>
  <c r="G329" i="98" s="1"/>
  <c r="G330" i="98" s="1"/>
  <c r="G331" i="98" s="1"/>
  <c r="G332" i="98" s="1"/>
  <c r="G333" i="98" s="1"/>
  <c r="G334" i="98" s="1"/>
  <c r="G335" i="98" s="1"/>
  <c r="G336" i="98" s="1"/>
  <c r="G337" i="98" s="1"/>
  <c r="G338" i="98" s="1"/>
  <c r="G339" i="98" s="1"/>
  <c r="G340" i="98" s="1"/>
  <c r="G341" i="98" s="1"/>
  <c r="G342" i="98" s="1"/>
  <c r="G343" i="98" s="1"/>
  <c r="G344" i="98" s="1"/>
  <c r="G345" i="98" s="1"/>
  <c r="G346" i="98" s="1"/>
  <c r="G347" i="98" s="1"/>
  <c r="G348" i="98" s="1"/>
  <c r="G349" i="98" s="1"/>
  <c r="G350" i="98" s="1"/>
  <c r="G351" i="98" s="1"/>
  <c r="G352" i="98" s="1"/>
  <c r="G353" i="98" s="1"/>
  <c r="G354" i="98" s="1"/>
  <c r="G355" i="98" s="1"/>
  <c r="G356" i="98" s="1"/>
  <c r="G357" i="98" s="1"/>
  <c r="G358" i="98" s="1"/>
  <c r="G359" i="98" s="1"/>
  <c r="G360" i="98" s="1"/>
  <c r="G361" i="98" s="1"/>
  <c r="G362" i="98" s="1"/>
  <c r="G363" i="98" s="1"/>
  <c r="G364" i="98" s="1"/>
  <c r="G365" i="98" s="1"/>
  <c r="G366" i="98" s="1"/>
  <c r="G367" i="98" s="1"/>
  <c r="G368" i="98" s="1"/>
  <c r="G369" i="98" s="1"/>
  <c r="G370" i="98" s="1"/>
  <c r="G371" i="98" s="1"/>
  <c r="G372" i="98" s="1"/>
  <c r="G373" i="98" s="1"/>
  <c r="G374" i="98" s="1"/>
  <c r="G375" i="98" s="1"/>
  <c r="G376" i="98" s="1"/>
  <c r="G377" i="98" s="1"/>
  <c r="G378" i="98" s="1"/>
  <c r="G379" i="98" s="1"/>
  <c r="G380" i="98" s="1"/>
  <c r="G381" i="98" s="1"/>
  <c r="G382" i="98" s="1"/>
  <c r="G383" i="98" s="1"/>
  <c r="G384" i="98" s="1"/>
  <c r="G385" i="98" s="1"/>
  <c r="G386" i="98" s="1"/>
  <c r="G387" i="98" s="1"/>
  <c r="G388" i="98" s="1"/>
  <c r="G389" i="98" s="1"/>
  <c r="G390" i="98" s="1"/>
  <c r="G391" i="98" s="1"/>
  <c r="G392" i="98" s="1"/>
  <c r="G393" i="98" s="1"/>
  <c r="G394" i="98" s="1"/>
  <c r="G395" i="98" s="1"/>
  <c r="G396" i="98" s="1"/>
  <c r="G397" i="98" s="1"/>
  <c r="G398" i="98" s="1"/>
  <c r="G399" i="98" s="1"/>
  <c r="G400" i="98" s="1"/>
  <c r="G401" i="98" s="1"/>
  <c r="G402" i="98" s="1"/>
  <c r="G403" i="98" s="1"/>
  <c r="G404" i="98" s="1"/>
  <c r="G405" i="98" s="1"/>
  <c r="G406" i="98" s="1"/>
  <c r="G407" i="98" s="1"/>
  <c r="G408" i="98" s="1"/>
  <c r="G409" i="98" s="1"/>
  <c r="G410" i="98" s="1"/>
  <c r="G411" i="98" s="1"/>
  <c r="G412" i="98" s="1"/>
  <c r="G413" i="98" s="1"/>
  <c r="G414" i="98" s="1"/>
  <c r="G415" i="98" s="1"/>
  <c r="G416" i="98" s="1"/>
  <c r="G417" i="98" s="1"/>
  <c r="G418" i="98" s="1"/>
  <c r="G419" i="98" s="1"/>
  <c r="G420" i="98" s="1"/>
  <c r="G421" i="98" s="1"/>
  <c r="G422" i="98" s="1"/>
  <c r="G423" i="98" s="1"/>
  <c r="G424" i="98" s="1"/>
  <c r="G425" i="98" s="1"/>
  <c r="G426" i="98" s="1"/>
  <c r="G427" i="98" s="1"/>
  <c r="G428" i="98" s="1"/>
  <c r="G429" i="98" s="1"/>
  <c r="G430" i="98" s="1"/>
  <c r="G431" i="98" s="1"/>
  <c r="G432" i="98" s="1"/>
  <c r="G433" i="98" s="1"/>
  <c r="G434" i="98" s="1"/>
  <c r="G435" i="98" s="1"/>
  <c r="G436" i="98" s="1"/>
  <c r="G437" i="98" s="1"/>
  <c r="G438" i="98" s="1"/>
  <c r="G439" i="98" s="1"/>
  <c r="G440" i="98" s="1"/>
  <c r="G441" i="98" s="1"/>
  <c r="G442" i="98" s="1"/>
  <c r="G443" i="98" s="1"/>
  <c r="G444" i="98" s="1"/>
  <c r="G445" i="98" s="1"/>
  <c r="G446" i="98" s="1"/>
  <c r="G447" i="98" s="1"/>
  <c r="G448" i="98" s="1"/>
  <c r="G449" i="98" s="1"/>
  <c r="G450" i="98" s="1"/>
  <c r="G451" i="98" s="1"/>
  <c r="G452" i="98" s="1"/>
  <c r="G453" i="98" s="1"/>
  <c r="G454" i="98" s="1"/>
  <c r="G455" i="98" s="1"/>
  <c r="G456" i="98" s="1"/>
  <c r="G457" i="98" s="1"/>
  <c r="G458" i="98" s="1"/>
  <c r="G459" i="98" s="1"/>
  <c r="G460" i="98" s="1"/>
  <c r="G461" i="98" s="1"/>
  <c r="G462" i="98" s="1"/>
  <c r="G463" i="98" s="1"/>
  <c r="G464" i="98" s="1"/>
  <c r="G465" i="98" s="1"/>
  <c r="G466" i="98" s="1"/>
  <c r="G467" i="98" s="1"/>
  <c r="G468" i="98" s="1"/>
  <c r="G469" i="98" s="1"/>
  <c r="G470" i="98" s="1"/>
  <c r="G471" i="98" s="1"/>
  <c r="G472" i="98" s="1"/>
  <c r="G473" i="98" s="1"/>
  <c r="G474" i="98" s="1"/>
  <c r="G475" i="98" s="1"/>
  <c r="G476" i="98" s="1"/>
  <c r="G477" i="98" s="1"/>
  <c r="G478" i="98" s="1"/>
  <c r="G479" i="98" s="1"/>
  <c r="G480" i="98" s="1"/>
  <c r="G481" i="98" s="1"/>
  <c r="G482" i="98" s="1"/>
  <c r="G483" i="98" s="1"/>
  <c r="G484" i="98" s="1"/>
  <c r="G485" i="98" s="1"/>
  <c r="G486" i="98" s="1"/>
  <c r="G487" i="98" s="1"/>
  <c r="G488" i="98" s="1"/>
  <c r="G489" i="98" s="1"/>
  <c r="G490" i="98" s="1"/>
  <c r="G491" i="98" s="1"/>
  <c r="G492" i="98" s="1"/>
  <c r="G493" i="98" s="1"/>
  <c r="G494" i="98" s="1"/>
  <c r="G495" i="98" s="1"/>
  <c r="G496" i="98" s="1"/>
  <c r="G497" i="98" s="1"/>
  <c r="G498" i="98" s="1"/>
  <c r="G499" i="98" s="1"/>
  <c r="G500" i="98" s="1"/>
  <c r="G501" i="98" s="1"/>
  <c r="G502" i="98" s="1"/>
  <c r="G503" i="98" s="1"/>
  <c r="G504" i="98" s="1"/>
  <c r="G505" i="98" s="1"/>
  <c r="G506" i="98" s="1"/>
  <c r="G507" i="98" s="1"/>
  <c r="G508" i="98" s="1"/>
  <c r="G509" i="98" s="1"/>
  <c r="G510" i="98" s="1"/>
  <c r="G511" i="98" s="1"/>
  <c r="G512" i="98" s="1"/>
  <c r="G513" i="98" s="1"/>
  <c r="G514" i="98" s="1"/>
  <c r="G515" i="98" s="1"/>
  <c r="G516" i="98" s="1"/>
  <c r="G517" i="98" s="1"/>
  <c r="G518" i="98" s="1"/>
  <c r="G519" i="98" s="1"/>
  <c r="G520" i="98" s="1"/>
  <c r="G521" i="98" s="1"/>
  <c r="G522" i="98" s="1"/>
  <c r="G523" i="98" s="1"/>
  <c r="G524" i="98" s="1"/>
  <c r="G525" i="98" s="1"/>
  <c r="G526" i="98" s="1"/>
  <c r="G527" i="98" s="1"/>
  <c r="G528" i="98" s="1"/>
  <c r="G529" i="98" s="1"/>
  <c r="G530" i="98" s="1"/>
  <c r="G531" i="98" s="1"/>
  <c r="G532" i="98" s="1"/>
  <c r="G533" i="98" s="1"/>
  <c r="G534" i="98" s="1"/>
  <c r="G535" i="98" s="1"/>
  <c r="G536" i="98" s="1"/>
  <c r="G537" i="98" s="1"/>
  <c r="G538" i="98" s="1"/>
  <c r="G539" i="98" s="1"/>
  <c r="G540" i="98" s="1"/>
  <c r="G541" i="98" s="1"/>
  <c r="G542" i="98" s="1"/>
  <c r="G543" i="98" s="1"/>
  <c r="G544" i="98" s="1"/>
  <c r="G545" i="98" s="1"/>
  <c r="G546" i="98" s="1"/>
  <c r="G547" i="98" s="1"/>
  <c r="G548" i="98" s="1"/>
  <c r="G549" i="98" s="1"/>
  <c r="G550" i="98" s="1"/>
  <c r="G551" i="98" s="1"/>
  <c r="G552" i="98" s="1"/>
  <c r="G553" i="98" s="1"/>
  <c r="G554" i="98" s="1"/>
  <c r="G555" i="98" s="1"/>
  <c r="G556" i="98" s="1"/>
  <c r="G557" i="98" s="1"/>
  <c r="G558" i="98" s="1"/>
  <c r="G559" i="98" s="1"/>
  <c r="G560" i="98" s="1"/>
  <c r="G561" i="98" s="1"/>
  <c r="G562" i="98" s="1"/>
  <c r="G563" i="98" s="1"/>
  <c r="G564" i="98" s="1"/>
  <c r="G565" i="98" s="1"/>
  <c r="G566" i="98" s="1"/>
  <c r="G567" i="98" s="1"/>
  <c r="G568" i="98" s="1"/>
  <c r="G569" i="98" s="1"/>
  <c r="G570" i="98" s="1"/>
  <c r="G571" i="98" s="1"/>
  <c r="G572" i="98" s="1"/>
  <c r="G573" i="98" s="1"/>
  <c r="G574" i="98" s="1"/>
  <c r="G575" i="98" s="1"/>
  <c r="G576" i="98" s="1"/>
  <c r="G577" i="98" s="1"/>
  <c r="G578" i="98" s="1"/>
  <c r="G579" i="98" s="1"/>
  <c r="G580" i="98" s="1"/>
  <c r="G581" i="98" s="1"/>
  <c r="G582" i="98" s="1"/>
  <c r="G583" i="98" s="1"/>
  <c r="G584" i="98" s="1"/>
  <c r="G585" i="98" s="1"/>
  <c r="G586" i="98" s="1"/>
  <c r="G587" i="98" s="1"/>
  <c r="G588" i="98" s="1"/>
  <c r="G589" i="98" s="1"/>
  <c r="G590" i="98" s="1"/>
  <c r="G591" i="98" s="1"/>
  <c r="G592" i="98" s="1"/>
  <c r="G593" i="98" s="1"/>
  <c r="G594" i="98" s="1"/>
  <c r="G595" i="98" s="1"/>
  <c r="G596" i="98" s="1"/>
  <c r="G597" i="98" s="1"/>
  <c r="G598" i="98" s="1"/>
  <c r="G599" i="98" s="1"/>
  <c r="G600" i="98" s="1"/>
  <c r="G601" i="98" s="1"/>
  <c r="G602" i="98" s="1"/>
  <c r="G603" i="98" s="1"/>
  <c r="G604" i="98" s="1"/>
  <c r="G605" i="98" s="1"/>
  <c r="G606" i="98" s="1"/>
  <c r="G607" i="98" s="1"/>
  <c r="G608" i="98" s="1"/>
  <c r="G609" i="98" s="1"/>
  <c r="G610" i="98" s="1"/>
  <c r="G611" i="98" s="1"/>
  <c r="G612" i="98" s="1"/>
  <c r="G613" i="98" s="1"/>
  <c r="G614" i="98" s="1"/>
  <c r="G615" i="98" s="1"/>
  <c r="G616" i="98" s="1"/>
  <c r="G617" i="98" s="1"/>
  <c r="G618" i="98" s="1"/>
  <c r="G619" i="98" s="1"/>
  <c r="G620" i="98" s="1"/>
  <c r="G621" i="98" s="1"/>
  <c r="G622" i="98" s="1"/>
  <c r="G623" i="98" s="1"/>
  <c r="G624" i="98" s="1"/>
  <c r="G625" i="98" s="1"/>
  <c r="G626" i="98" s="1"/>
  <c r="G627" i="98" s="1"/>
  <c r="G628" i="98" s="1"/>
  <c r="G629" i="98" s="1"/>
  <c r="G630" i="98" s="1"/>
  <c r="G631" i="98" s="1"/>
  <c r="G632" i="98" s="1"/>
  <c r="G633" i="98" s="1"/>
  <c r="G634" i="98" s="1"/>
  <c r="G635" i="98" s="1"/>
  <c r="G636" i="98" s="1"/>
  <c r="G637" i="98" s="1"/>
  <c r="G638" i="98" s="1"/>
  <c r="G639" i="98" s="1"/>
  <c r="G640" i="98" s="1"/>
  <c r="G641" i="98" s="1"/>
  <c r="G642" i="98" s="1"/>
  <c r="G643" i="98" s="1"/>
  <c r="G644" i="98" s="1"/>
  <c r="G645" i="98" s="1"/>
  <c r="G646" i="98" s="1"/>
  <c r="G647" i="98" s="1"/>
  <c r="G648" i="98" s="1"/>
  <c r="G649" i="98" s="1"/>
  <c r="G650" i="98" s="1"/>
  <c r="G651" i="98" s="1"/>
  <c r="G652" i="98" s="1"/>
  <c r="G653" i="98" s="1"/>
  <c r="G654" i="98" s="1"/>
  <c r="G655" i="98" s="1"/>
  <c r="G656" i="98" s="1"/>
  <c r="G657" i="98" s="1"/>
  <c r="G658" i="98" s="1"/>
  <c r="G659" i="98" s="1"/>
  <c r="G660" i="98" s="1"/>
  <c r="G661" i="98" s="1"/>
  <c r="G662" i="98" s="1"/>
  <c r="G663" i="98" s="1"/>
  <c r="G664" i="98" s="1"/>
  <c r="G665" i="98" s="1"/>
  <c r="G666" i="98" s="1"/>
  <c r="G667" i="98" s="1"/>
  <c r="G668" i="98" s="1"/>
  <c r="G669" i="98" s="1"/>
  <c r="G670" i="98" s="1"/>
  <c r="G671" i="98" s="1"/>
  <c r="G672" i="98" s="1"/>
  <c r="G673" i="98" s="1"/>
  <c r="G674" i="98" s="1"/>
  <c r="G675" i="98" s="1"/>
  <c r="G676" i="98" s="1"/>
  <c r="G677" i="98" s="1"/>
  <c r="G678" i="98" s="1"/>
  <c r="G679" i="98" s="1"/>
  <c r="G680" i="98" s="1"/>
  <c r="G681" i="98" s="1"/>
  <c r="G682" i="98" s="1"/>
  <c r="G683" i="98" s="1"/>
  <c r="G684" i="98" s="1"/>
  <c r="G685" i="98" s="1"/>
  <c r="G686" i="98" s="1"/>
  <c r="G687" i="98" s="1"/>
  <c r="G688" i="98" s="1"/>
  <c r="G689" i="98" s="1"/>
  <c r="G690" i="98" s="1"/>
  <c r="G691" i="98" s="1"/>
  <c r="G692" i="98" s="1"/>
  <c r="G693" i="98" s="1"/>
  <c r="G694" i="98" s="1"/>
  <c r="G695" i="98" s="1"/>
  <c r="G696" i="98" s="1"/>
  <c r="G697" i="98" s="1"/>
  <c r="G698" i="98" s="1"/>
  <c r="G699" i="98" s="1"/>
  <c r="G700" i="98" s="1"/>
  <c r="G701" i="98" s="1"/>
  <c r="G702" i="98" s="1"/>
  <c r="G703" i="98" s="1"/>
  <c r="G704" i="98" s="1"/>
  <c r="G705" i="98" s="1"/>
  <c r="G706" i="98" s="1"/>
  <c r="G707" i="98" s="1"/>
  <c r="G708" i="98" s="1"/>
  <c r="G709" i="98" s="1"/>
  <c r="G710" i="98" s="1"/>
  <c r="G711" i="98" s="1"/>
  <c r="G712" i="98" s="1"/>
  <c r="G713" i="98" s="1"/>
  <c r="G714" i="98" s="1"/>
  <c r="G715" i="98" s="1"/>
  <c r="G716" i="98" s="1"/>
  <c r="G717" i="98" s="1"/>
  <c r="G718" i="98" s="1"/>
  <c r="G719" i="98" s="1"/>
  <c r="G720" i="98" s="1"/>
  <c r="G721" i="98" s="1"/>
  <c r="G722" i="98" s="1"/>
  <c r="G723" i="98" s="1"/>
  <c r="G724" i="98" s="1"/>
  <c r="G725" i="98" s="1"/>
  <c r="G726" i="98" s="1"/>
  <c r="G727" i="98" s="1"/>
  <c r="G728" i="98" s="1"/>
  <c r="G729" i="98" s="1"/>
  <c r="G730" i="98" s="1"/>
  <c r="G731" i="98" s="1"/>
  <c r="G732" i="98" s="1"/>
  <c r="G733" i="98" s="1"/>
  <c r="G734" i="98" s="1"/>
  <c r="G735" i="98" s="1"/>
  <c r="G736" i="98" s="1"/>
  <c r="G737" i="98" s="1"/>
  <c r="G738" i="98" s="1"/>
  <c r="G739" i="98" s="1"/>
  <c r="G740" i="98" s="1"/>
  <c r="G741" i="98" s="1"/>
  <c r="G742" i="98" s="1"/>
  <c r="G743" i="98" s="1"/>
  <c r="G744" i="98" s="1"/>
  <c r="G745" i="98" s="1"/>
  <c r="G746" i="98" s="1"/>
  <c r="G747" i="98" s="1"/>
  <c r="G748" i="98" s="1"/>
  <c r="G749" i="98" s="1"/>
  <c r="G750" i="98" s="1"/>
  <c r="G751" i="98" s="1"/>
  <c r="G752" i="98" s="1"/>
  <c r="G753" i="98" s="1"/>
  <c r="G754" i="98" s="1"/>
  <c r="G755" i="98" s="1"/>
  <c r="G756" i="98" s="1"/>
  <c r="G757" i="98" s="1"/>
  <c r="G758" i="98" s="1"/>
  <c r="G759" i="98" s="1"/>
  <c r="G760" i="98" s="1"/>
  <c r="G761" i="98" s="1"/>
  <c r="G762" i="98" s="1"/>
  <c r="G763" i="98" s="1"/>
  <c r="G764" i="98" s="1"/>
  <c r="G765" i="98" s="1"/>
  <c r="G766" i="98" s="1"/>
  <c r="G767" i="98" s="1"/>
  <c r="G768" i="98" s="1"/>
  <c r="G769" i="98" s="1"/>
  <c r="G770" i="98" s="1"/>
  <c r="G771" i="98" s="1"/>
  <c r="G772" i="98" s="1"/>
  <c r="G773" i="98" s="1"/>
  <c r="G774" i="98" s="1"/>
  <c r="G775" i="98" s="1"/>
  <c r="G776" i="98" s="1"/>
  <c r="G777" i="98" s="1"/>
  <c r="G778" i="98" s="1"/>
  <c r="G779" i="98" s="1"/>
  <c r="G780" i="98" s="1"/>
  <c r="G781" i="98" s="1"/>
  <c r="G782" i="98" s="1"/>
  <c r="G783" i="98" s="1"/>
  <c r="G784" i="98" s="1"/>
  <c r="G785" i="98" s="1"/>
  <c r="G786" i="98" s="1"/>
  <c r="G787" i="98" s="1"/>
  <c r="G788" i="98" s="1"/>
  <c r="G789" i="98" s="1"/>
  <c r="G790" i="98" s="1"/>
  <c r="G791" i="98" s="1"/>
  <c r="G792" i="98" s="1"/>
  <c r="G793" i="98" s="1"/>
  <c r="G794" i="98" s="1"/>
  <c r="G795" i="98" s="1"/>
  <c r="G796" i="98" s="1"/>
  <c r="G797" i="98" s="1"/>
  <c r="G798" i="98" s="1"/>
  <c r="G799" i="98" s="1"/>
  <c r="G800" i="98" s="1"/>
  <c r="G801" i="98" s="1"/>
  <c r="G802" i="98" s="1"/>
  <c r="G803" i="98" s="1"/>
  <c r="G804" i="98" s="1"/>
  <c r="G805" i="98" s="1"/>
  <c r="G806" i="98" s="1"/>
  <c r="G807" i="98" s="1"/>
  <c r="G808" i="98" s="1"/>
  <c r="G809" i="98" s="1"/>
  <c r="G810" i="98" s="1"/>
  <c r="G811" i="98" s="1"/>
  <c r="G812" i="98" s="1"/>
  <c r="G813" i="98" s="1"/>
  <c r="G814" i="98" s="1"/>
  <c r="G815" i="98" s="1"/>
  <c r="G816" i="98" s="1"/>
  <c r="G817" i="98" s="1"/>
  <c r="G818" i="98" s="1"/>
  <c r="G819" i="98" s="1"/>
  <c r="G820" i="98" s="1"/>
  <c r="G821" i="98" s="1"/>
  <c r="G822" i="98" s="1"/>
  <c r="G823" i="98" s="1"/>
  <c r="G824" i="98" s="1"/>
  <c r="G825" i="98" s="1"/>
  <c r="G826" i="98" s="1"/>
  <c r="G827" i="98" s="1"/>
  <c r="G828" i="98" s="1"/>
  <c r="G829" i="98" s="1"/>
  <c r="G830" i="98" s="1"/>
  <c r="G831" i="98" s="1"/>
  <c r="G832" i="98" s="1"/>
  <c r="G833" i="98" s="1"/>
  <c r="G834" i="98" s="1"/>
  <c r="G835" i="98" s="1"/>
  <c r="G836" i="98" s="1"/>
  <c r="G837" i="98" s="1"/>
  <c r="G838" i="98" s="1"/>
  <c r="G839" i="98" s="1"/>
  <c r="G840" i="98" s="1"/>
  <c r="G841" i="98" s="1"/>
  <c r="G842" i="98" s="1"/>
  <c r="G843" i="98" s="1"/>
  <c r="G844" i="98" s="1"/>
  <c r="G845" i="98" s="1"/>
  <c r="G846" i="98" s="1"/>
  <c r="G847" i="98" s="1"/>
  <c r="G848" i="98" s="1"/>
  <c r="G849" i="98" s="1"/>
  <c r="G850" i="98" s="1"/>
  <c r="G851" i="98" s="1"/>
  <c r="G852" i="98" s="1"/>
  <c r="G853" i="98" s="1"/>
  <c r="G854" i="98" s="1"/>
  <c r="G855" i="98" s="1"/>
  <c r="G856" i="98" s="1"/>
  <c r="G857" i="98" s="1"/>
  <c r="G858" i="98" s="1"/>
  <c r="G859" i="98" s="1"/>
  <c r="G860" i="98" s="1"/>
  <c r="G861" i="98" s="1"/>
  <c r="G862" i="98" s="1"/>
  <c r="G863" i="98" s="1"/>
  <c r="G864" i="98" s="1"/>
  <c r="G865" i="98" s="1"/>
  <c r="G866" i="98" s="1"/>
  <c r="G867" i="98" s="1"/>
  <c r="G868" i="98" s="1"/>
  <c r="G869" i="98" s="1"/>
  <c r="G870" i="98" s="1"/>
  <c r="G871" i="98" s="1"/>
  <c r="G872" i="98" s="1"/>
  <c r="G873" i="98" s="1"/>
  <c r="G874" i="98" s="1"/>
  <c r="G875" i="98" s="1"/>
  <c r="G876" i="98" s="1"/>
  <c r="G877" i="98" s="1"/>
  <c r="G878" i="98" s="1"/>
  <c r="G879" i="98" s="1"/>
  <c r="G880" i="98" s="1"/>
  <c r="G881" i="98" s="1"/>
  <c r="G882" i="98" s="1"/>
  <c r="G883" i="98" s="1"/>
  <c r="G884" i="98" s="1"/>
  <c r="G885" i="98" s="1"/>
  <c r="G886" i="98" s="1"/>
  <c r="G887" i="98" s="1"/>
  <c r="G888" i="98" s="1"/>
  <c r="G889" i="98" s="1"/>
  <c r="G890" i="98" s="1"/>
  <c r="G891" i="98" s="1"/>
  <c r="G892" i="98" s="1"/>
  <c r="G893" i="98" s="1"/>
  <c r="G894" i="98" s="1"/>
  <c r="G895" i="98" s="1"/>
  <c r="G896" i="98" s="1"/>
  <c r="G897" i="98" s="1"/>
  <c r="G898" i="98" s="1"/>
  <c r="G899" i="98" s="1"/>
  <c r="G900" i="98" s="1"/>
  <c r="G901" i="98" s="1"/>
  <c r="G902" i="98" s="1"/>
  <c r="G903" i="98" s="1"/>
  <c r="G904" i="98" s="1"/>
  <c r="G905" i="98" s="1"/>
  <c r="G906" i="98" s="1"/>
  <c r="G907" i="98" s="1"/>
  <c r="G908" i="98" s="1"/>
  <c r="G909" i="98" s="1"/>
  <c r="G910" i="98" s="1"/>
  <c r="G911" i="98" s="1"/>
  <c r="G912" i="98" s="1"/>
  <c r="G913" i="98" s="1"/>
  <c r="G914" i="98" s="1"/>
  <c r="G915" i="98" s="1"/>
  <c r="G916" i="98" s="1"/>
  <c r="G917" i="98" s="1"/>
  <c r="G918" i="98" s="1"/>
  <c r="G919" i="98" s="1"/>
  <c r="G920" i="98" s="1"/>
  <c r="G921" i="98" s="1"/>
  <c r="G922" i="98" s="1"/>
  <c r="G923" i="98" s="1"/>
  <c r="G924" i="98" s="1"/>
  <c r="G925" i="98" s="1"/>
  <c r="G926" i="98" s="1"/>
  <c r="G927" i="98" s="1"/>
  <c r="G928" i="98" s="1"/>
  <c r="G929" i="98" s="1"/>
  <c r="G930" i="98" s="1"/>
  <c r="G931" i="98" s="1"/>
  <c r="G932" i="98" s="1"/>
  <c r="G933" i="98" s="1"/>
  <c r="G934" i="98" s="1"/>
  <c r="G935" i="98" s="1"/>
  <c r="G936" i="98" s="1"/>
  <c r="G937" i="98" s="1"/>
  <c r="G938" i="98" s="1"/>
  <c r="G939" i="98" s="1"/>
  <c r="G940" i="98" s="1"/>
  <c r="G941" i="98" s="1"/>
  <c r="G942" i="98" s="1"/>
  <c r="G943" i="98" s="1"/>
  <c r="G944" i="98" s="1"/>
  <c r="G945" i="98" s="1"/>
  <c r="G946" i="98" s="1"/>
  <c r="G947" i="98" s="1"/>
  <c r="G948" i="98" s="1"/>
  <c r="G949" i="98" s="1"/>
  <c r="G950" i="98" s="1"/>
  <c r="G951" i="98" s="1"/>
  <c r="G952" i="98" s="1"/>
  <c r="G953" i="98" s="1"/>
  <c r="G954" i="98" s="1"/>
  <c r="G955" i="98" s="1"/>
  <c r="G956" i="98" s="1"/>
  <c r="G957" i="98" s="1"/>
  <c r="G958" i="98" s="1"/>
  <c r="G959" i="98" s="1"/>
  <c r="G960" i="98" s="1"/>
  <c r="G961" i="98" s="1"/>
  <c r="G962" i="98" s="1"/>
  <c r="G963" i="98" s="1"/>
  <c r="G964" i="98" s="1"/>
  <c r="G965" i="98" s="1"/>
  <c r="G966" i="98" s="1"/>
  <c r="G967" i="98" s="1"/>
  <c r="G968" i="98" s="1"/>
  <c r="G969" i="98" s="1"/>
  <c r="G970" i="98" s="1"/>
  <c r="G971" i="98" s="1"/>
  <c r="G972" i="98" s="1"/>
  <c r="G973" i="98" s="1"/>
  <c r="G974" i="98" s="1"/>
  <c r="G975" i="98" s="1"/>
  <c r="G976" i="98" s="1"/>
  <c r="G977" i="98" s="1"/>
  <c r="G978" i="98" s="1"/>
  <c r="G979" i="98" s="1"/>
  <c r="G980" i="98" s="1"/>
  <c r="G981" i="98" s="1"/>
  <c r="G982" i="98" s="1"/>
  <c r="G983" i="98" s="1"/>
  <c r="G984" i="98" s="1"/>
  <c r="G985" i="98" s="1"/>
  <c r="G986" i="98" s="1"/>
  <c r="G987" i="98" s="1"/>
  <c r="G988" i="98" s="1"/>
  <c r="G989" i="98" s="1"/>
  <c r="G990" i="98" s="1"/>
  <c r="G991" i="98" s="1"/>
  <c r="G992" i="98" s="1"/>
  <c r="G993" i="98" s="1"/>
  <c r="G994" i="98" s="1"/>
  <c r="G995" i="98" s="1"/>
  <c r="G996" i="98" s="1"/>
  <c r="G997" i="98" s="1"/>
  <c r="G998" i="98" s="1"/>
  <c r="G999" i="98" s="1"/>
  <c r="G1000" i="98" s="1"/>
  <c r="G1001" i="98" s="1"/>
  <c r="G1002" i="98" s="1"/>
  <c r="G1003" i="98" s="1"/>
  <c r="G1004" i="98" s="1"/>
  <c r="G1005" i="98" s="1"/>
  <c r="G1006" i="98" s="1"/>
  <c r="G1007" i="98" s="1"/>
  <c r="G1008" i="98" s="1"/>
  <c r="G1009" i="98" s="1"/>
  <c r="G1010" i="98" s="1"/>
  <c r="G1011" i="98" s="1"/>
  <c r="G1012" i="98" s="1"/>
  <c r="G1013" i="98" s="1"/>
  <c r="G1014" i="98" s="1"/>
  <c r="G1015" i="98" s="1"/>
  <c r="G1016" i="98" s="1"/>
  <c r="G1017" i="98" s="1"/>
  <c r="G1018" i="98" s="1"/>
  <c r="G1019" i="98" s="1"/>
  <c r="G1020" i="98" s="1"/>
  <c r="G1021" i="98" s="1"/>
  <c r="G1022" i="98" s="1"/>
  <c r="G1023" i="98" s="1"/>
  <c r="G1024" i="98" s="1"/>
  <c r="G1025" i="98" s="1"/>
  <c r="G1026" i="98" s="1"/>
  <c r="G1027" i="98" s="1"/>
  <c r="G1028" i="98" s="1"/>
  <c r="G1029" i="98" s="1"/>
  <c r="G1030" i="98" s="1"/>
  <c r="G1031" i="98" s="1"/>
  <c r="G1032" i="98" s="1"/>
  <c r="G1033" i="98" s="1"/>
  <c r="G1034" i="98" s="1"/>
  <c r="G1035" i="98" s="1"/>
  <c r="G1036" i="98" s="1"/>
  <c r="G1037" i="98" s="1"/>
  <c r="G1038" i="98" s="1"/>
  <c r="G1039" i="98" s="1"/>
  <c r="G1040" i="98" s="1"/>
  <c r="G1041" i="98" s="1"/>
  <c r="G1042" i="98" s="1"/>
  <c r="G1043" i="98" s="1"/>
  <c r="G1044" i="98" s="1"/>
  <c r="G1045" i="98" s="1"/>
  <c r="G1046" i="98" s="1"/>
  <c r="G1047" i="98" s="1"/>
  <c r="G1048" i="98" s="1"/>
  <c r="G1049" i="98" s="1"/>
  <c r="G1050" i="98" s="1"/>
  <c r="G1051" i="98" s="1"/>
  <c r="G1052" i="98" s="1"/>
  <c r="G1053" i="98" s="1"/>
  <c r="G1054" i="98" s="1"/>
  <c r="G1055" i="98" s="1"/>
  <c r="G1056" i="98" s="1"/>
  <c r="G1057" i="98" s="1"/>
  <c r="G1058" i="98" s="1"/>
  <c r="G1059" i="98" s="1"/>
  <c r="G1060" i="98" s="1"/>
  <c r="G1061" i="98" s="1"/>
  <c r="G1062" i="98" s="1"/>
  <c r="G1063" i="98" s="1"/>
  <c r="G1064" i="98" s="1"/>
  <c r="G1065" i="98" s="1"/>
  <c r="G1066" i="98" s="1"/>
  <c r="G1067" i="98" s="1"/>
  <c r="G1068" i="98" s="1"/>
  <c r="G1069" i="98" s="1"/>
  <c r="G1070" i="98" s="1"/>
  <c r="G1071" i="98" s="1"/>
  <c r="G1072" i="98" s="1"/>
  <c r="G1073" i="98" s="1"/>
  <c r="G1074" i="98" s="1"/>
  <c r="G1075" i="98" s="1"/>
  <c r="G1076" i="98" s="1"/>
  <c r="G1077" i="98" s="1"/>
  <c r="G1078" i="98" s="1"/>
  <c r="G1079" i="98" s="1"/>
  <c r="G1080" i="98" s="1"/>
  <c r="G1081" i="98" s="1"/>
  <c r="G1082" i="98" s="1"/>
  <c r="G1083" i="98" s="1"/>
  <c r="G1084" i="98" s="1"/>
  <c r="G1085" i="98" s="1"/>
  <c r="G1086" i="98" s="1"/>
  <c r="G1087" i="98" s="1"/>
  <c r="G1088" i="98" s="1"/>
  <c r="G1089" i="98" s="1"/>
  <c r="G1090" i="98" s="1"/>
  <c r="G1091" i="98" s="1"/>
  <c r="G1092" i="98" s="1"/>
  <c r="G1093" i="98" s="1"/>
  <c r="G1094" i="98" s="1"/>
  <c r="G1095" i="98" s="1"/>
  <c r="G1096" i="98" s="1"/>
  <c r="G1097" i="98" s="1"/>
  <c r="G1098" i="98" s="1"/>
  <c r="G1099" i="98" s="1"/>
  <c r="G1100" i="98" s="1"/>
  <c r="G1101" i="98" s="1"/>
  <c r="G1102" i="98" s="1"/>
  <c r="G1103" i="98" s="1"/>
  <c r="G1104" i="98" s="1"/>
  <c r="G1105" i="98" s="1"/>
  <c r="G1106" i="98" s="1"/>
  <c r="G1107" i="98" s="1"/>
  <c r="G1108" i="98" s="1"/>
  <c r="G1109" i="98" s="1"/>
  <c r="G1110" i="98" s="1"/>
  <c r="G1111" i="98" s="1"/>
  <c r="G1112" i="98" s="1"/>
  <c r="G1113" i="98" s="1"/>
  <c r="G1114" i="98" s="1"/>
  <c r="G1115" i="98" s="1"/>
  <c r="G1116" i="98" s="1"/>
  <c r="G1117" i="98" s="1"/>
  <c r="G1118" i="98" s="1"/>
  <c r="G1119" i="98" s="1"/>
  <c r="G1120" i="98" s="1"/>
  <c r="G1121" i="98" s="1"/>
  <c r="G1122" i="98" s="1"/>
  <c r="G1123" i="98" s="1"/>
  <c r="G1124" i="98" s="1"/>
  <c r="G1125" i="98" s="1"/>
  <c r="G1126" i="98" s="1"/>
  <c r="G1127" i="98" s="1"/>
  <c r="G1128" i="98" s="1"/>
  <c r="G1129" i="98" s="1"/>
  <c r="G1130" i="98" s="1"/>
  <c r="G1131" i="98" s="1"/>
  <c r="G1132" i="98" s="1"/>
  <c r="G1133" i="98" s="1"/>
  <c r="G1134" i="98" s="1"/>
  <c r="G1135" i="98" s="1"/>
  <c r="G1136" i="98" s="1"/>
  <c r="G1137" i="98" s="1"/>
  <c r="G1138" i="98" s="1"/>
  <c r="G1139" i="98" s="1"/>
  <c r="G1140" i="98" s="1"/>
  <c r="G1141" i="98" s="1"/>
  <c r="G1142" i="98" s="1"/>
  <c r="G1143" i="98" s="1"/>
  <c r="G1144" i="98" s="1"/>
  <c r="G1145" i="98" s="1"/>
  <c r="G1146" i="98" s="1"/>
  <c r="G1147" i="98" s="1"/>
  <c r="G1148" i="98" s="1"/>
  <c r="G1149" i="98" s="1"/>
  <c r="G1150" i="98" s="1"/>
  <c r="G1151" i="98" s="1"/>
  <c r="G1152" i="98" s="1"/>
  <c r="G1153" i="98" s="1"/>
  <c r="G1154" i="98" s="1"/>
  <c r="G1155" i="98" s="1"/>
  <c r="G1156" i="98" s="1"/>
  <c r="G1157" i="98" s="1"/>
  <c r="G1158" i="98" s="1"/>
  <c r="G1159" i="98" s="1"/>
  <c r="G1160" i="98" s="1"/>
  <c r="G1161" i="98" s="1"/>
  <c r="G1162" i="98" s="1"/>
  <c r="G1163" i="98" s="1"/>
  <c r="G1164" i="98" s="1"/>
  <c r="G1165" i="98" s="1"/>
  <c r="G1166" i="98" s="1"/>
  <c r="G1167" i="98" s="1"/>
  <c r="G1168" i="98" s="1"/>
  <c r="G1169" i="98" s="1"/>
  <c r="G1170" i="98" s="1"/>
  <c r="G1171" i="98" s="1"/>
  <c r="G1172" i="98" s="1"/>
  <c r="G1173" i="98" s="1"/>
  <c r="G1174" i="98" s="1"/>
  <c r="G1175" i="98" s="1"/>
  <c r="G1176" i="98" s="1"/>
  <c r="G1177" i="98" s="1"/>
  <c r="G1178" i="98" s="1"/>
  <c r="G1179" i="98" s="1"/>
  <c r="G1180" i="98" s="1"/>
  <c r="G1181" i="98" s="1"/>
  <c r="G1182" i="98" s="1"/>
  <c r="G1183" i="98" s="1"/>
  <c r="G1184" i="98" s="1"/>
  <c r="G1185" i="98" s="1"/>
  <c r="G1186" i="98" s="1"/>
  <c r="G1187" i="98" s="1"/>
  <c r="G1188" i="98" s="1"/>
  <c r="G1189" i="98" s="1"/>
  <c r="G1190" i="98" s="1"/>
  <c r="G1191" i="98" s="1"/>
  <c r="G1192" i="98" s="1"/>
  <c r="G1193" i="98" s="1"/>
  <c r="G1194" i="98" s="1"/>
  <c r="G1195" i="98" s="1"/>
  <c r="G1196" i="98" s="1"/>
  <c r="G1197" i="98" s="1"/>
  <c r="G1198" i="98" s="1"/>
  <c r="G1199" i="98" s="1"/>
  <c r="G1200" i="98" s="1"/>
  <c r="G1201" i="98" s="1"/>
  <c r="G1202" i="98" s="1"/>
  <c r="G1203" i="98" s="1"/>
  <c r="G1204" i="98" s="1"/>
  <c r="G1205" i="98" s="1"/>
  <c r="G1206" i="98" s="1"/>
  <c r="G1207" i="98" s="1"/>
  <c r="G1208" i="98" s="1"/>
  <c r="G1209" i="98" s="1"/>
  <c r="G1210" i="98" s="1"/>
  <c r="G1211" i="98" s="1"/>
  <c r="G1212" i="98" s="1"/>
  <c r="G1213" i="98" s="1"/>
  <c r="G1214" i="98" s="1"/>
  <c r="G1215" i="98" s="1"/>
  <c r="G1216" i="98" s="1"/>
  <c r="G1217" i="98" s="1"/>
  <c r="G1218" i="98" s="1"/>
  <c r="G1219" i="98" s="1"/>
  <c r="G1220" i="98" s="1"/>
  <c r="G1221" i="98" s="1"/>
  <c r="G1222" i="98" s="1"/>
  <c r="G1223" i="98" s="1"/>
  <c r="G1224" i="98" s="1"/>
  <c r="G1225" i="98" s="1"/>
  <c r="G1226" i="98" s="1"/>
  <c r="G1227" i="98" s="1"/>
  <c r="G1228" i="98" s="1"/>
  <c r="G1229" i="98" s="1"/>
  <c r="G1230" i="98" s="1"/>
  <c r="G1231" i="98" s="1"/>
  <c r="G1232" i="98" s="1"/>
  <c r="G1233" i="98" s="1"/>
  <c r="G1234" i="98" s="1"/>
  <c r="G1235" i="98" s="1"/>
  <c r="G1236" i="98" s="1"/>
  <c r="G1237" i="98" s="1"/>
  <c r="G1238" i="98" s="1"/>
  <c r="G1239" i="98" s="1"/>
  <c r="G1240" i="98" s="1"/>
  <c r="G1241" i="98" s="1"/>
  <c r="G1242" i="98" s="1"/>
  <c r="G1243" i="98" s="1"/>
  <c r="G1244" i="98" s="1"/>
  <c r="G1245" i="98" s="1"/>
  <c r="G1246" i="98" s="1"/>
  <c r="G1247" i="98" s="1"/>
  <c r="G1248" i="98" s="1"/>
  <c r="G1249" i="98" s="1"/>
  <c r="G1250" i="98" s="1"/>
  <c r="G1251" i="98" s="1"/>
  <c r="G1252" i="98" s="1"/>
  <c r="G1253" i="98" s="1"/>
  <c r="G1254" i="98" s="1"/>
  <c r="G1255" i="98" s="1"/>
  <c r="G1256" i="98" s="1"/>
  <c r="G1257" i="98" s="1"/>
  <c r="G1258" i="98" s="1"/>
  <c r="G1259" i="98" s="1"/>
  <c r="G1260" i="98" s="1"/>
  <c r="G1261" i="98" s="1"/>
  <c r="G1262" i="98" s="1"/>
  <c r="G1263" i="98" s="1"/>
  <c r="G1264" i="98" s="1"/>
  <c r="G1265" i="98" s="1"/>
  <c r="G1266" i="98" s="1"/>
  <c r="G1267" i="98" s="1"/>
  <c r="G1268" i="98" s="1"/>
  <c r="G1269" i="98" s="1"/>
  <c r="G1270" i="98" s="1"/>
  <c r="G1271" i="98" s="1"/>
  <c r="G1272" i="98" s="1"/>
  <c r="G1273" i="98" s="1"/>
  <c r="G1274" i="98" s="1"/>
  <c r="G1275" i="98" s="1"/>
  <c r="G1276" i="98" s="1"/>
  <c r="G1277" i="98" s="1"/>
  <c r="G1278" i="98" s="1"/>
  <c r="G1279" i="98" s="1"/>
  <c r="G1280" i="98" s="1"/>
  <c r="G1281" i="98" s="1"/>
  <c r="G1282" i="98" s="1"/>
  <c r="G1283" i="98" s="1"/>
  <c r="G1284" i="98" s="1"/>
  <c r="G1285" i="98" s="1"/>
  <c r="G1286" i="98" s="1"/>
  <c r="G1287" i="98" s="1"/>
  <c r="G1288" i="98" s="1"/>
  <c r="G1289" i="98" s="1"/>
  <c r="G1290" i="98" s="1"/>
  <c r="G1291" i="98" s="1"/>
  <c r="G1292" i="98" s="1"/>
  <c r="G1293" i="98" s="1"/>
  <c r="G1294" i="98" s="1"/>
  <c r="G1295" i="98" s="1"/>
  <c r="G1296" i="98" s="1"/>
  <c r="G1297" i="98" s="1"/>
  <c r="G1298" i="98" s="1"/>
  <c r="G1299" i="98" s="1"/>
  <c r="G1300" i="98" s="1"/>
  <c r="G1301" i="98" s="1"/>
  <c r="G1302" i="98" s="1"/>
  <c r="G1303" i="98" s="1"/>
  <c r="G1304" i="98" s="1"/>
  <c r="G1305" i="98" s="1"/>
  <c r="G1306" i="98" s="1"/>
  <c r="G1307" i="98" s="1"/>
  <c r="G1308" i="98" s="1"/>
  <c r="G1309" i="98" s="1"/>
  <c r="G1310" i="98" s="1"/>
  <c r="G1311" i="98" s="1"/>
  <c r="G1312" i="98" s="1"/>
  <c r="G1313" i="98" s="1"/>
  <c r="G1314" i="98" s="1"/>
  <c r="G1315" i="98" s="1"/>
  <c r="G1316" i="98" s="1"/>
  <c r="G1317" i="98" s="1"/>
  <c r="G1318" i="98" s="1"/>
  <c r="G1319" i="98" s="1"/>
  <c r="G1320" i="98" s="1"/>
  <c r="G1321" i="98" s="1"/>
  <c r="G1322" i="98" s="1"/>
  <c r="G1323" i="98" s="1"/>
  <c r="G1324" i="98" s="1"/>
  <c r="G1325" i="98" s="1"/>
  <c r="G1326" i="98" s="1"/>
  <c r="G1327" i="98" s="1"/>
  <c r="G1328" i="98" s="1"/>
  <c r="G1329" i="98" s="1"/>
  <c r="G1330" i="98" s="1"/>
  <c r="G1331" i="98" s="1"/>
  <c r="G1332" i="98" s="1"/>
  <c r="G1333" i="98" s="1"/>
  <c r="G1334" i="98" s="1"/>
  <c r="G1335" i="98" s="1"/>
  <c r="G1336" i="98" s="1"/>
  <c r="G1337" i="98" s="1"/>
  <c r="G1338" i="98" s="1"/>
  <c r="G1339" i="98" s="1"/>
  <c r="G1340" i="98" s="1"/>
  <c r="G1341" i="98" s="1"/>
  <c r="G1342" i="98" s="1"/>
  <c r="G1343" i="98" s="1"/>
  <c r="G1344" i="98" s="1"/>
  <c r="G1345" i="98" s="1"/>
  <c r="G1346" i="98" s="1"/>
  <c r="G1347" i="98" s="1"/>
  <c r="G1348" i="98" s="1"/>
  <c r="G1349" i="98" s="1"/>
  <c r="G1350" i="98" s="1"/>
  <c r="G1351" i="98" s="1"/>
  <c r="G1352" i="98" s="1"/>
  <c r="G1353" i="98" s="1"/>
  <c r="G1354" i="98" s="1"/>
  <c r="G1355" i="98" s="1"/>
  <c r="G1356" i="98" s="1"/>
  <c r="G1357" i="98" s="1"/>
  <c r="G1358" i="98" s="1"/>
  <c r="G1359" i="98" s="1"/>
  <c r="G1360" i="98" s="1"/>
  <c r="G1361" i="98" s="1"/>
  <c r="G1362" i="98" s="1"/>
  <c r="G1363" i="98" s="1"/>
  <c r="G1364" i="98" s="1"/>
  <c r="G1365" i="98" s="1"/>
  <c r="G1366" i="98" s="1"/>
  <c r="G1367" i="98" s="1"/>
  <c r="G1368" i="98" s="1"/>
  <c r="G1369" i="98" s="1"/>
  <c r="G1370" i="98" s="1"/>
  <c r="G1371" i="98" s="1"/>
  <c r="G1372" i="98" s="1"/>
  <c r="G1373" i="98" s="1"/>
  <c r="G1374" i="98" s="1"/>
  <c r="G1375" i="98" s="1"/>
  <c r="G1376" i="98" s="1"/>
  <c r="G1377" i="98" s="1"/>
  <c r="G1378" i="98" s="1"/>
  <c r="G1379" i="98" s="1"/>
  <c r="G1380" i="98" s="1"/>
  <c r="G1381" i="98" s="1"/>
  <c r="G1382" i="98" s="1"/>
  <c r="G1383" i="98" s="1"/>
  <c r="G1384" i="98" s="1"/>
  <c r="G1385" i="98" s="1"/>
  <c r="G1386" i="98" s="1"/>
  <c r="G1387" i="98" s="1"/>
  <c r="G1388" i="98" s="1"/>
  <c r="G1389" i="98" s="1"/>
  <c r="G1390" i="98" s="1"/>
  <c r="G1391" i="98" s="1"/>
  <c r="G1392" i="98" s="1"/>
  <c r="G1393" i="98" s="1"/>
  <c r="G1394" i="98" s="1"/>
  <c r="G1395" i="98" s="1"/>
  <c r="G1396" i="98" s="1"/>
  <c r="G1397" i="98" s="1"/>
  <c r="G1398" i="98" s="1"/>
  <c r="G1399" i="98" s="1"/>
  <c r="G1400" i="98" s="1"/>
  <c r="G1401" i="98" s="1"/>
  <c r="G1402" i="98" s="1"/>
  <c r="G1403" i="98" s="1"/>
  <c r="G1404" i="98" s="1"/>
  <c r="G1405" i="98" s="1"/>
  <c r="G1406" i="98" s="1"/>
  <c r="G1407" i="98" s="1"/>
  <c r="G1408" i="98" s="1"/>
  <c r="G1409" i="98" s="1"/>
  <c r="G1410" i="98" s="1"/>
  <c r="G1411" i="98" s="1"/>
  <c r="G1412" i="98" s="1"/>
  <c r="G1413" i="98" s="1"/>
  <c r="G1414" i="98" s="1"/>
  <c r="G1415" i="98" s="1"/>
  <c r="G1416" i="98" s="1"/>
  <c r="G1417" i="98" s="1"/>
  <c r="G1418" i="98" s="1"/>
  <c r="G1419" i="98" s="1"/>
  <c r="G1420" i="98" s="1"/>
  <c r="G1421" i="98" s="1"/>
  <c r="G1422" i="98" s="1"/>
  <c r="G1423" i="98" s="1"/>
  <c r="G1424" i="98" s="1"/>
  <c r="G1425" i="98" s="1"/>
  <c r="G1426" i="98" s="1"/>
  <c r="G1427" i="98" s="1"/>
  <c r="G1428" i="98" s="1"/>
  <c r="G1429" i="98" s="1"/>
  <c r="G1430" i="98" s="1"/>
  <c r="G1431" i="98" s="1"/>
  <c r="G1432" i="98" s="1"/>
  <c r="G1433" i="98" s="1"/>
  <c r="G1434" i="98" s="1"/>
  <c r="G1435" i="98" s="1"/>
  <c r="G1436" i="98" s="1"/>
  <c r="G1437" i="98" s="1"/>
  <c r="G1438" i="98" s="1"/>
  <c r="G1439" i="98" s="1"/>
  <c r="G1440" i="98" s="1"/>
  <c r="G1441" i="98" s="1"/>
  <c r="G1442" i="98" s="1"/>
  <c r="G1443" i="98" s="1"/>
  <c r="G1444" i="98" s="1"/>
  <c r="G1445" i="98" s="1"/>
  <c r="G1446" i="98" s="1"/>
  <c r="G1447" i="98" s="1"/>
  <c r="G1448" i="98" s="1"/>
  <c r="G1449" i="98" s="1"/>
  <c r="G1450" i="98" s="1"/>
  <c r="G1451" i="98" s="1"/>
  <c r="G1452" i="98" s="1"/>
  <c r="G1453" i="98" s="1"/>
  <c r="G1454" i="98" s="1"/>
  <c r="G1455" i="98" s="1"/>
  <c r="G1456" i="98" s="1"/>
  <c r="G1457" i="98" s="1"/>
  <c r="G1458" i="98" s="1"/>
  <c r="G1459" i="98" s="1"/>
  <c r="G1460" i="98" s="1"/>
  <c r="G1461" i="98" s="1"/>
  <c r="G1462" i="98" s="1"/>
  <c r="G1463" i="98" s="1"/>
  <c r="G1464" i="98" s="1"/>
  <c r="G1465" i="98" s="1"/>
  <c r="G1466" i="98" s="1"/>
  <c r="G1467" i="98" s="1"/>
  <c r="G1468" i="98" s="1"/>
  <c r="G1469" i="98" s="1"/>
  <c r="G1470" i="98" s="1"/>
  <c r="G1471" i="98" s="1"/>
  <c r="G1472" i="98" s="1"/>
  <c r="G1473" i="98" s="1"/>
  <c r="G1474" i="98" s="1"/>
  <c r="G1475" i="98" s="1"/>
  <c r="G1476" i="98" s="1"/>
  <c r="G1477" i="98" s="1"/>
  <c r="G1478" i="98" s="1"/>
  <c r="G1479" i="98" s="1"/>
  <c r="G1480" i="98" s="1"/>
  <c r="G1481" i="98" s="1"/>
  <c r="G1482" i="98" s="1"/>
  <c r="G1483" i="98" s="1"/>
  <c r="G1484" i="98" s="1"/>
  <c r="G1485" i="98" s="1"/>
  <c r="G1486" i="98" s="1"/>
  <c r="G1487" i="98" s="1"/>
  <c r="G1488" i="98" s="1"/>
  <c r="G1489" i="98" s="1"/>
  <c r="G1490" i="98" s="1"/>
  <c r="G1491" i="98" s="1"/>
  <c r="G1492" i="98" s="1"/>
  <c r="G1493" i="98" s="1"/>
  <c r="G1494" i="98" s="1"/>
  <c r="G1495" i="98" s="1"/>
  <c r="G1496" i="98" s="1"/>
  <c r="G1497" i="98" s="1"/>
  <c r="G1498" i="98" s="1"/>
  <c r="G1499" i="98" s="1"/>
  <c r="G1500" i="98" s="1"/>
  <c r="G1501" i="98" s="1"/>
  <c r="G1502" i="98" s="1"/>
  <c r="G1503" i="98" s="1"/>
  <c r="G1504" i="98" s="1"/>
  <c r="G1505" i="98" s="1"/>
  <c r="G1506" i="98" s="1"/>
  <c r="G1507" i="98" s="1"/>
  <c r="G1508" i="98" s="1"/>
  <c r="G1509" i="98" s="1"/>
  <c r="G1510" i="98" s="1"/>
  <c r="G1511" i="98" s="1"/>
  <c r="G1512" i="98" s="1"/>
  <c r="G1513" i="98" s="1"/>
  <c r="G1514" i="98" s="1"/>
  <c r="G1515" i="98" s="1"/>
  <c r="G1516" i="98" s="1"/>
  <c r="G1517" i="98" s="1"/>
  <c r="G1518" i="98" s="1"/>
  <c r="G1519" i="98" s="1"/>
  <c r="G1520" i="98" s="1"/>
  <c r="G1521" i="98" s="1"/>
  <c r="G1522" i="98" s="1"/>
  <c r="G1523" i="98" s="1"/>
  <c r="G1524" i="98" s="1"/>
  <c r="G1525" i="98" s="1"/>
  <c r="G1526" i="98" s="1"/>
  <c r="G1527" i="98" s="1"/>
  <c r="G1528" i="98" s="1"/>
  <c r="G1529" i="98" s="1"/>
  <c r="G1530" i="98" s="1"/>
  <c r="G1531" i="98" s="1"/>
  <c r="G1532" i="98" s="1"/>
  <c r="G1533" i="98" s="1"/>
  <c r="G1534" i="98" s="1"/>
  <c r="G1535" i="98" s="1"/>
  <c r="G1536" i="98" s="1"/>
  <c r="G1537" i="98" s="1"/>
  <c r="G1538" i="98" s="1"/>
  <c r="G1539" i="98" s="1"/>
  <c r="G1540" i="98" s="1"/>
  <c r="G1541" i="98" s="1"/>
  <c r="G1542" i="98" s="1"/>
  <c r="G1543" i="98" s="1"/>
  <c r="G1544" i="98" s="1"/>
  <c r="G1545" i="98" s="1"/>
  <c r="G1546" i="98" s="1"/>
  <c r="G1547" i="98" s="1"/>
  <c r="G1548" i="98" s="1"/>
  <c r="G1549" i="98" s="1"/>
  <c r="G1550" i="98" s="1"/>
  <c r="G1551" i="98" s="1"/>
  <c r="G1552" i="98" s="1"/>
  <c r="G1553" i="98" s="1"/>
  <c r="G1554" i="98" s="1"/>
  <c r="G1555" i="98" s="1"/>
  <c r="G1556" i="98" s="1"/>
  <c r="G1557" i="98" s="1"/>
  <c r="G1558" i="98" s="1"/>
  <c r="G1559" i="98" s="1"/>
  <c r="G1560" i="98" s="1"/>
  <c r="G1561" i="98" s="1"/>
  <c r="G1562" i="98" s="1"/>
  <c r="G1563" i="98" s="1"/>
  <c r="G1564" i="98" s="1"/>
  <c r="G1565" i="98" s="1"/>
  <c r="G1566" i="98" s="1"/>
  <c r="G1567" i="98" s="1"/>
  <c r="G1568" i="98" s="1"/>
  <c r="G1569" i="98" s="1"/>
  <c r="G1570" i="98" s="1"/>
  <c r="G1571" i="98" s="1"/>
  <c r="G1572" i="98" s="1"/>
  <c r="G1573" i="98" s="1"/>
  <c r="G1574" i="98" s="1"/>
  <c r="G1575" i="98" s="1"/>
  <c r="G1576" i="98" s="1"/>
  <c r="G1577" i="98" s="1"/>
  <c r="G1578" i="98" s="1"/>
  <c r="G1579" i="98" s="1"/>
  <c r="G1580" i="98" s="1"/>
  <c r="G1581" i="98" s="1"/>
  <c r="G1582" i="98" s="1"/>
  <c r="G1583" i="98" s="1"/>
  <c r="G1584" i="98" s="1"/>
  <c r="G1585" i="98" s="1"/>
  <c r="G1586" i="98" s="1"/>
  <c r="G1587" i="98" s="1"/>
  <c r="G1588" i="98" s="1"/>
  <c r="G1589" i="98" s="1"/>
  <c r="G1590" i="98" s="1"/>
  <c r="G1591" i="98" s="1"/>
  <c r="G1592" i="98" s="1"/>
  <c r="G1593" i="98" s="1"/>
  <c r="G1594" i="98" s="1"/>
  <c r="G1595" i="98" s="1"/>
  <c r="G1596" i="98" s="1"/>
  <c r="G1597" i="98" s="1"/>
  <c r="G1598" i="98" s="1"/>
  <c r="G1599" i="98" s="1"/>
  <c r="G1600" i="98" s="1"/>
  <c r="G1601" i="98" s="1"/>
  <c r="G1602" i="98" s="1"/>
  <c r="G1603" i="98" s="1"/>
  <c r="G1604" i="98" s="1"/>
  <c r="G1605" i="98" s="1"/>
  <c r="G1606" i="98" s="1"/>
  <c r="G1607" i="98" s="1"/>
  <c r="G1608" i="98" s="1"/>
  <c r="G1609" i="98" s="1"/>
  <c r="G1610" i="98" s="1"/>
  <c r="G1611" i="98" s="1"/>
  <c r="G1612" i="98" s="1"/>
  <c r="G1613" i="98" s="1"/>
  <c r="G1614" i="98" s="1"/>
  <c r="G1615" i="98" s="1"/>
  <c r="G1616" i="98" s="1"/>
  <c r="G1617" i="98" s="1"/>
  <c r="G1618" i="98" s="1"/>
  <c r="G1619" i="98" s="1"/>
  <c r="G1620" i="98" s="1"/>
  <c r="G1621" i="98" s="1"/>
  <c r="G1622" i="98" s="1"/>
  <c r="G1623" i="98" s="1"/>
  <c r="G1624" i="98" s="1"/>
  <c r="G1625" i="98" s="1"/>
  <c r="G1626" i="98" s="1"/>
  <c r="G1627" i="98" s="1"/>
  <c r="G1628" i="98" s="1"/>
  <c r="G1629" i="98" s="1"/>
  <c r="G1630" i="98" s="1"/>
  <c r="G1631" i="98" s="1"/>
  <c r="G1632" i="98" s="1"/>
  <c r="G1633" i="98" s="1"/>
  <c r="G1634" i="98" s="1"/>
  <c r="G1635" i="98" s="1"/>
  <c r="G1636" i="98" s="1"/>
  <c r="G1637" i="98" s="1"/>
  <c r="G1638" i="98" s="1"/>
  <c r="G1639" i="98" s="1"/>
  <c r="G1640" i="98" s="1"/>
  <c r="G1641" i="98" s="1"/>
  <c r="G1642" i="98" s="1"/>
  <c r="G1643" i="98" s="1"/>
  <c r="G1644" i="98" s="1"/>
  <c r="G1645" i="98" s="1"/>
  <c r="G1646" i="98" s="1"/>
  <c r="G1647" i="98" s="1"/>
  <c r="G1648" i="98" s="1"/>
  <c r="G1649" i="98" s="1"/>
  <c r="G1650" i="98" s="1"/>
  <c r="G1651" i="98" s="1"/>
  <c r="G1652" i="98" s="1"/>
  <c r="G1653" i="98" s="1"/>
  <c r="G1654" i="98" s="1"/>
  <c r="G1655" i="98" s="1"/>
  <c r="G1656" i="98" s="1"/>
  <c r="G1657" i="98" s="1"/>
  <c r="G1658" i="98" s="1"/>
  <c r="G1659" i="98" s="1"/>
  <c r="G1660" i="98" s="1"/>
  <c r="G1661" i="98" s="1"/>
  <c r="G1662" i="98" s="1"/>
  <c r="G1663" i="98" s="1"/>
  <c r="G1664" i="98" s="1"/>
  <c r="G1665" i="98" s="1"/>
  <c r="G1666" i="98" s="1"/>
  <c r="G1667" i="98" s="1"/>
  <c r="G1668" i="98" s="1"/>
  <c r="G1669" i="98" s="1"/>
  <c r="G1670" i="98" s="1"/>
  <c r="G1671" i="98" s="1"/>
  <c r="G1672" i="98" s="1"/>
  <c r="G1673" i="98" s="1"/>
  <c r="G1674" i="98" s="1"/>
  <c r="G1675" i="98" s="1"/>
  <c r="G1676" i="98" s="1"/>
  <c r="G1677" i="98" s="1"/>
  <c r="G1678" i="98" s="1"/>
  <c r="G1679" i="98" s="1"/>
  <c r="G1680" i="98" s="1"/>
  <c r="G1681" i="98" s="1"/>
  <c r="G1682" i="98" s="1"/>
  <c r="G1683" i="98" s="1"/>
  <c r="G1684" i="98" s="1"/>
  <c r="G1685" i="98" s="1"/>
  <c r="G1686" i="98" s="1"/>
  <c r="G1687" i="98" s="1"/>
  <c r="G1688" i="98" s="1"/>
  <c r="G1689" i="98" s="1"/>
  <c r="G1690" i="98" s="1"/>
  <c r="G1691" i="98" s="1"/>
  <c r="G1692" i="98" s="1"/>
  <c r="G1693" i="98" s="1"/>
  <c r="G1694" i="98" s="1"/>
  <c r="G1695" i="98" s="1"/>
  <c r="G1696" i="98" s="1"/>
  <c r="G1697" i="98" s="1"/>
  <c r="G1698" i="98" s="1"/>
  <c r="G1699" i="98" s="1"/>
  <c r="G1700" i="98" s="1"/>
  <c r="G1701" i="98" s="1"/>
  <c r="G1702" i="98" s="1"/>
  <c r="G1703" i="98" s="1"/>
  <c r="G1704" i="98" s="1"/>
  <c r="G1705" i="98" s="1"/>
  <c r="G1706" i="98" s="1"/>
  <c r="G1707" i="98" s="1"/>
  <c r="G1708" i="98" s="1"/>
  <c r="G1709" i="98" s="1"/>
  <c r="G1710" i="98" s="1"/>
  <c r="G1711" i="98" s="1"/>
  <c r="G1712" i="98" s="1"/>
  <c r="G1713" i="98" s="1"/>
  <c r="G1714" i="98" s="1"/>
  <c r="G1715" i="98" s="1"/>
  <c r="G1716" i="98" s="1"/>
  <c r="G1717" i="98" s="1"/>
  <c r="G1718" i="98" s="1"/>
  <c r="G1719" i="98" s="1"/>
  <c r="G1720" i="98" s="1"/>
  <c r="G1721" i="98" s="1"/>
  <c r="G1722" i="98" s="1"/>
  <c r="G1723" i="98" s="1"/>
  <c r="G1724" i="98" s="1"/>
  <c r="G1725" i="98" s="1"/>
  <c r="G1726" i="98" s="1"/>
  <c r="G1727" i="98" s="1"/>
  <c r="G1728" i="98" s="1"/>
  <c r="G1729" i="98" s="1"/>
  <c r="G1730" i="98" s="1"/>
  <c r="G1731" i="98" s="1"/>
  <c r="G1732" i="98" s="1"/>
  <c r="G1733" i="98" s="1"/>
  <c r="G1734" i="98" s="1"/>
  <c r="G1735" i="98" s="1"/>
  <c r="G1736" i="98" s="1"/>
  <c r="G1737" i="98" s="1"/>
  <c r="G1738" i="98" s="1"/>
  <c r="G1739" i="98" s="1"/>
  <c r="G1740" i="98" s="1"/>
  <c r="G1741" i="98" s="1"/>
  <c r="G1742" i="98" s="1"/>
  <c r="G1743" i="98" s="1"/>
  <c r="G1744" i="98" s="1"/>
  <c r="G1745" i="98" s="1"/>
  <c r="G1746" i="98" s="1"/>
  <c r="G1747" i="98" s="1"/>
  <c r="G1748" i="98" s="1"/>
  <c r="G1749" i="98" s="1"/>
  <c r="G1750" i="98" s="1"/>
  <c r="G1751" i="98" s="1"/>
  <c r="G1752" i="98" s="1"/>
  <c r="G1753" i="98" s="1"/>
  <c r="G1754" i="98" s="1"/>
  <c r="G1755" i="98" s="1"/>
  <c r="G1756" i="98" s="1"/>
  <c r="G1757" i="98" s="1"/>
  <c r="G1758" i="98" s="1"/>
  <c r="G1759" i="98" s="1"/>
  <c r="G1760" i="98" s="1"/>
  <c r="G1761" i="98" s="1"/>
  <c r="G1762" i="98" s="1"/>
  <c r="G1763" i="98" s="1"/>
  <c r="G1764" i="98" s="1"/>
  <c r="G1765" i="98" s="1"/>
  <c r="G1766" i="98" s="1"/>
  <c r="G1767" i="98" s="1"/>
  <c r="G1768" i="98" s="1"/>
  <c r="G1769" i="98" s="1"/>
  <c r="G1770" i="98" s="1"/>
  <c r="G1771" i="98" s="1"/>
  <c r="G1772" i="98" s="1"/>
  <c r="G1773" i="98" s="1"/>
  <c r="G1774" i="98" s="1"/>
  <c r="G1775" i="98" s="1"/>
  <c r="G1776" i="98" s="1"/>
  <c r="G1777" i="98" s="1"/>
  <c r="G1778" i="98" s="1"/>
  <c r="G1779" i="98" s="1"/>
  <c r="G1780" i="98" s="1"/>
  <c r="G1781" i="98" s="1"/>
  <c r="G1782" i="98" s="1"/>
  <c r="G1783" i="98" s="1"/>
  <c r="G1784" i="98" s="1"/>
  <c r="G1785" i="98" s="1"/>
  <c r="G1786" i="98" s="1"/>
  <c r="G1787" i="98" s="1"/>
  <c r="G1788" i="98" s="1"/>
  <c r="G1789" i="98" s="1"/>
  <c r="G1790" i="98" s="1"/>
  <c r="G1791" i="98" s="1"/>
  <c r="G1792" i="98" s="1"/>
  <c r="G1793" i="98" s="1"/>
  <c r="G1794" i="98" s="1"/>
  <c r="G1795" i="98" s="1"/>
  <c r="G1796" i="98" s="1"/>
  <c r="G1797" i="98" s="1"/>
  <c r="G1798" i="98" s="1"/>
  <c r="G1799" i="98" s="1"/>
  <c r="G1800" i="98" s="1"/>
  <c r="G1801" i="98" s="1"/>
  <c r="G1802" i="98" s="1"/>
  <c r="G1803" i="98" s="1"/>
  <c r="G1804" i="98" s="1"/>
  <c r="G1805" i="98" s="1"/>
  <c r="G1806" i="98" s="1"/>
  <c r="G1807" i="98" s="1"/>
  <c r="G1808" i="98" s="1"/>
  <c r="G1809" i="98" s="1"/>
  <c r="G1810" i="98" s="1"/>
  <c r="G1811" i="98" s="1"/>
  <c r="G1812" i="98" s="1"/>
  <c r="G1813" i="98" s="1"/>
  <c r="G1814" i="98" s="1"/>
  <c r="G1815" i="98" s="1"/>
  <c r="G1816" i="98" s="1"/>
  <c r="G1817" i="98" s="1"/>
  <c r="G1818" i="98" s="1"/>
  <c r="G1819" i="98" s="1"/>
  <c r="G1820" i="98" s="1"/>
  <c r="G1821" i="98" s="1"/>
  <c r="G1822" i="98" s="1"/>
  <c r="G1823" i="98" s="1"/>
  <c r="G1824" i="98" s="1"/>
  <c r="G1825" i="98" s="1"/>
  <c r="G1826" i="98" s="1"/>
  <c r="G1827" i="98" s="1"/>
  <c r="G1828" i="98" s="1"/>
  <c r="G1829" i="98" s="1"/>
  <c r="G1830" i="98" s="1"/>
  <c r="G1831" i="98" s="1"/>
  <c r="G1832" i="98" s="1"/>
  <c r="G1833" i="98" s="1"/>
  <c r="G1834" i="98" s="1"/>
  <c r="G1835" i="98" s="1"/>
  <c r="G1836" i="98" s="1"/>
  <c r="G1837" i="98" s="1"/>
  <c r="G1838" i="98" s="1"/>
  <c r="G1839" i="98" s="1"/>
  <c r="G1840" i="98" s="1"/>
  <c r="G1841" i="98" s="1"/>
  <c r="G1842" i="98" s="1"/>
  <c r="G1843" i="98" s="1"/>
  <c r="G1844" i="98" s="1"/>
  <c r="G1845" i="98" s="1"/>
  <c r="G1846" i="98" s="1"/>
  <c r="G1847" i="98" s="1"/>
  <c r="G1848" i="98" s="1"/>
  <c r="G1849" i="98" s="1"/>
  <c r="G1850" i="98" s="1"/>
  <c r="G1851" i="98" s="1"/>
  <c r="G1852" i="98" s="1"/>
  <c r="G1853" i="98" s="1"/>
  <c r="G1854" i="98" s="1"/>
  <c r="G1855" i="98" s="1"/>
  <c r="G1856" i="98" s="1"/>
  <c r="G1857" i="98" s="1"/>
  <c r="G1858" i="98" s="1"/>
  <c r="G1859" i="98" s="1"/>
  <c r="G1860" i="98" s="1"/>
  <c r="G1861" i="98" s="1"/>
  <c r="G1862" i="98" s="1"/>
  <c r="G1863" i="98" s="1"/>
  <c r="G1864" i="98" s="1"/>
  <c r="G1865" i="98" s="1"/>
  <c r="G1866" i="98" s="1"/>
  <c r="G1867" i="98" s="1"/>
  <c r="G1868" i="98" s="1"/>
  <c r="G1869" i="98" s="1"/>
  <c r="G1870" i="98" s="1"/>
  <c r="G1871" i="98" s="1"/>
  <c r="G1872" i="98" s="1"/>
  <c r="G1873" i="98" s="1"/>
  <c r="G1874" i="98" s="1"/>
  <c r="G1875" i="98" s="1"/>
  <c r="G1876" i="98" s="1"/>
  <c r="G1877" i="98" s="1"/>
  <c r="G1878" i="98" s="1"/>
  <c r="G1879" i="98" s="1"/>
  <c r="G1880" i="98" s="1"/>
  <c r="G1881" i="98" s="1"/>
  <c r="G1882" i="98" s="1"/>
  <c r="G1883" i="98" s="1"/>
  <c r="G1884" i="98" s="1"/>
  <c r="G1885" i="98" s="1"/>
  <c r="G1886" i="98" s="1"/>
  <c r="G1887" i="98" s="1"/>
  <c r="G1888" i="98" s="1"/>
  <c r="G1889" i="98" s="1"/>
  <c r="G1890" i="98" s="1"/>
  <c r="G1891" i="98" s="1"/>
  <c r="G1892" i="98" s="1"/>
  <c r="G1893" i="98" s="1"/>
  <c r="G1894" i="98" s="1"/>
  <c r="G1895" i="98" s="1"/>
  <c r="G1896" i="98" s="1"/>
  <c r="G1897" i="98" s="1"/>
  <c r="G1898" i="98" s="1"/>
  <c r="G1899" i="98" s="1"/>
  <c r="G1900" i="98" s="1"/>
  <c r="G1901" i="98" s="1"/>
  <c r="G1902" i="98" s="1"/>
  <c r="G1903" i="98" s="1"/>
  <c r="G1904" i="98" s="1"/>
  <c r="G1905" i="98" s="1"/>
  <c r="G1906" i="98" s="1"/>
  <c r="G1907" i="98" s="1"/>
  <c r="G1908" i="98" s="1"/>
  <c r="G1909" i="98" s="1"/>
  <c r="G1910" i="98" s="1"/>
  <c r="G1911" i="98" s="1"/>
  <c r="G1912" i="98" s="1"/>
  <c r="G1913" i="98" s="1"/>
  <c r="G1914" i="98" s="1"/>
  <c r="G1915" i="98" s="1"/>
  <c r="G1916" i="98" s="1"/>
  <c r="G1917" i="98" s="1"/>
  <c r="G1918" i="98" s="1"/>
  <c r="G1919" i="98" s="1"/>
  <c r="G1920" i="98" s="1"/>
  <c r="G1921" i="98" s="1"/>
  <c r="G1922" i="98" s="1"/>
  <c r="G1923" i="98" s="1"/>
  <c r="G1924" i="98" s="1"/>
  <c r="G1925" i="98" s="1"/>
  <c r="G1926" i="98" s="1"/>
  <c r="G1927" i="98" s="1"/>
  <c r="G1928" i="98" s="1"/>
  <c r="G1929" i="98" s="1"/>
  <c r="G1930" i="98" s="1"/>
  <c r="G1931" i="98" s="1"/>
  <c r="G1932" i="98" s="1"/>
  <c r="G1933" i="98" s="1"/>
  <c r="G1934" i="98" s="1"/>
  <c r="G1935" i="98" s="1"/>
  <c r="G1936" i="98" s="1"/>
  <c r="G1937" i="98" s="1"/>
  <c r="G1938" i="98" s="1"/>
  <c r="G1939" i="98" s="1"/>
  <c r="G1940" i="98" s="1"/>
  <c r="G1941" i="98" s="1"/>
  <c r="G1942" i="98" s="1"/>
  <c r="G1943" i="98" s="1"/>
  <c r="G1944" i="98" s="1"/>
  <c r="G1945" i="98" s="1"/>
  <c r="G1946" i="98" s="1"/>
  <c r="G1947" i="98" s="1"/>
  <c r="G1948" i="98" s="1"/>
  <c r="G1949" i="98" s="1"/>
  <c r="G1950" i="98" s="1"/>
  <c r="G1951" i="98" s="1"/>
  <c r="G1952" i="98" s="1"/>
  <c r="G1953" i="98" s="1"/>
  <c r="G1954" i="98" s="1"/>
  <c r="G1955" i="98" s="1"/>
  <c r="G1956" i="98" s="1"/>
  <c r="G1957" i="98" s="1"/>
  <c r="G1958" i="98" s="1"/>
  <c r="G1959" i="98" s="1"/>
  <c r="G1960" i="98" s="1"/>
  <c r="G1961" i="98" s="1"/>
  <c r="G1962" i="98" s="1"/>
  <c r="G1963" i="98" s="1"/>
  <c r="G1964" i="98" s="1"/>
  <c r="G1965" i="98" s="1"/>
  <c r="G1966" i="98" s="1"/>
  <c r="G1967" i="98" s="1"/>
  <c r="G1968" i="98" s="1"/>
  <c r="G1969" i="98" s="1"/>
  <c r="G1970" i="98" s="1"/>
  <c r="G1971" i="98" s="1"/>
  <c r="G1972" i="98" s="1"/>
  <c r="G1973" i="98" s="1"/>
  <c r="G1974" i="98" s="1"/>
  <c r="G1975" i="98" s="1"/>
  <c r="G1976" i="98" s="1"/>
  <c r="G1977" i="98" s="1"/>
  <c r="G1978" i="98" s="1"/>
  <c r="G1979" i="98" s="1"/>
  <c r="G1980" i="98" s="1"/>
  <c r="G1981" i="98" s="1"/>
  <c r="G1982" i="98" s="1"/>
  <c r="G1983" i="98" s="1"/>
  <c r="G1984" i="98" s="1"/>
  <c r="G1985" i="98" s="1"/>
  <c r="G1986" i="98" s="1"/>
  <c r="G1987" i="98" s="1"/>
  <c r="G1988" i="98" s="1"/>
  <c r="G1989" i="98" s="1"/>
  <c r="G1990" i="98" s="1"/>
  <c r="G1991" i="98" s="1"/>
  <c r="G1992" i="98" s="1"/>
  <c r="G1993" i="98" s="1"/>
  <c r="G1994" i="98" s="1"/>
  <c r="G1995" i="98" s="1"/>
  <c r="G1996" i="98" s="1"/>
  <c r="G1997" i="98" s="1"/>
  <c r="G1998" i="98" s="1"/>
  <c r="G1999" i="98" s="1"/>
  <c r="G2000" i="98" s="1"/>
  <c r="G2001" i="98" s="1"/>
  <c r="G2002" i="98" s="1"/>
  <c r="G2003" i="98" s="1"/>
  <c r="G2004" i="98" s="1"/>
  <c r="G2005" i="98" s="1"/>
  <c r="G2006" i="98" s="1"/>
  <c r="G2007" i="98" s="1"/>
  <c r="G2008" i="98" s="1"/>
  <c r="G2009" i="98" s="1"/>
  <c r="G2010" i="98" s="1"/>
  <c r="G2011" i="98" s="1"/>
  <c r="G2012" i="98" s="1"/>
  <c r="G2013" i="98" s="1"/>
  <c r="G2014" i="98" s="1"/>
  <c r="G2015" i="98" s="1"/>
  <c r="G2016" i="98" s="1"/>
  <c r="G2017" i="98" s="1"/>
  <c r="G2018" i="98" s="1"/>
  <c r="G2019" i="98" s="1"/>
  <c r="G2020" i="98" s="1"/>
  <c r="G2021" i="98" s="1"/>
  <c r="G2022" i="98" s="1"/>
  <c r="G2023" i="98" s="1"/>
  <c r="G2024" i="98" s="1"/>
  <c r="G2025" i="98" s="1"/>
  <c r="G2026" i="98" s="1"/>
  <c r="G2027" i="98" s="1"/>
  <c r="G2028" i="98" s="1"/>
  <c r="G2029" i="98" s="1"/>
  <c r="G2030" i="98" s="1"/>
  <c r="G2031" i="98" s="1"/>
  <c r="G2032" i="98" s="1"/>
  <c r="G2033" i="98" s="1"/>
  <c r="G2034" i="98" s="1"/>
  <c r="G2035" i="98" s="1"/>
  <c r="G2036" i="98" s="1"/>
  <c r="G2037" i="98" s="1"/>
  <c r="G2038" i="98" s="1"/>
  <c r="G2039" i="98" s="1"/>
  <c r="G2040" i="98" s="1"/>
  <c r="G2041" i="98" s="1"/>
  <c r="G2042" i="98" s="1"/>
  <c r="G2043" i="98" s="1"/>
  <c r="G2044" i="98" s="1"/>
  <c r="G2045" i="98" s="1"/>
  <c r="G2046" i="98" s="1"/>
  <c r="G2047" i="98" s="1"/>
  <c r="G2048" i="98" s="1"/>
  <c r="G2049" i="98" s="1"/>
  <c r="G2050" i="98" s="1"/>
  <c r="G2051" i="98" s="1"/>
  <c r="G2052" i="98" s="1"/>
  <c r="G2053" i="98" s="1"/>
  <c r="G2054" i="98" s="1"/>
  <c r="G2055" i="98" s="1"/>
  <c r="G2056" i="98" s="1"/>
  <c r="G2057" i="98" s="1"/>
  <c r="G2058" i="98" s="1"/>
  <c r="G2059" i="98" s="1"/>
  <c r="G2060" i="98" s="1"/>
  <c r="G2061" i="98" s="1"/>
  <c r="G2062" i="98" s="1"/>
  <c r="G2063" i="98" s="1"/>
  <c r="G2064" i="98" s="1"/>
  <c r="G2065" i="98" s="1"/>
  <c r="G2066" i="98" s="1"/>
  <c r="G2067" i="98" s="1"/>
  <c r="G2068" i="98" s="1"/>
  <c r="G2069" i="98" s="1"/>
  <c r="G2070" i="98" s="1"/>
  <c r="G2071" i="98" s="1"/>
  <c r="G2072" i="98" s="1"/>
  <c r="G2073" i="98" s="1"/>
  <c r="G2074" i="98" s="1"/>
  <c r="G2075" i="98" s="1"/>
  <c r="G2076" i="98" s="1"/>
  <c r="G2077" i="98" s="1"/>
  <c r="G2078" i="98" s="1"/>
  <c r="G2079" i="98" s="1"/>
  <c r="G2080" i="98" s="1"/>
  <c r="G2081" i="98" s="1"/>
  <c r="G2082" i="98" s="1"/>
  <c r="G2083" i="98" s="1"/>
  <c r="G2084" i="98" s="1"/>
  <c r="G2085" i="98" s="1"/>
  <c r="G2086" i="98" s="1"/>
  <c r="G2087" i="98" s="1"/>
  <c r="G2088" i="98" s="1"/>
  <c r="G2089" i="98" s="1"/>
  <c r="G2090" i="98" s="1"/>
  <c r="G2091" i="98" s="1"/>
  <c r="G2092" i="98" s="1"/>
  <c r="G2093" i="98" s="1"/>
  <c r="G2094" i="98" s="1"/>
  <c r="G2095" i="98" s="1"/>
  <c r="G2096" i="98" s="1"/>
  <c r="G2097" i="98" s="1"/>
  <c r="G2098" i="98" s="1"/>
  <c r="G2099" i="98" s="1"/>
  <c r="G2100" i="98" s="1"/>
  <c r="G2101" i="98" s="1"/>
  <c r="G2102" i="98" s="1"/>
  <c r="G2103" i="98" s="1"/>
  <c r="G2104" i="98" s="1"/>
  <c r="G2105" i="98" s="1"/>
  <c r="G2106" i="98" s="1"/>
  <c r="G2107" i="98" s="1"/>
  <c r="G2108" i="98" s="1"/>
  <c r="G2109" i="98" s="1"/>
  <c r="G2110" i="98" s="1"/>
  <c r="G2111" i="98" s="1"/>
  <c r="G2112" i="98" s="1"/>
  <c r="G2113" i="98" s="1"/>
  <c r="G2114" i="98" s="1"/>
  <c r="G2115" i="98" s="1"/>
  <c r="G2116" i="98" s="1"/>
  <c r="G2117" i="98" s="1"/>
  <c r="G2118" i="98" s="1"/>
  <c r="G2119" i="98" s="1"/>
  <c r="G2120" i="98" s="1"/>
  <c r="G2121" i="98" s="1"/>
  <c r="G2122" i="98" s="1"/>
  <c r="G2123" i="98" s="1"/>
  <c r="G2124" i="98" s="1"/>
  <c r="G2125" i="98" s="1"/>
  <c r="G2126" i="98" s="1"/>
  <c r="G2127" i="98" s="1"/>
  <c r="G2128" i="98" s="1"/>
  <c r="G2129" i="98" s="1"/>
  <c r="G2130" i="98" s="1"/>
  <c r="G2131" i="98" s="1"/>
  <c r="G2132" i="98" s="1"/>
  <c r="G2133" i="98" s="1"/>
  <c r="G2134" i="98" s="1"/>
  <c r="G2135" i="98" s="1"/>
  <c r="G2136" i="98" s="1"/>
  <c r="G2137" i="98" s="1"/>
  <c r="G2138" i="98" s="1"/>
  <c r="G2139" i="98" s="1"/>
  <c r="G2140" i="98" s="1"/>
  <c r="G2141" i="98" s="1"/>
  <c r="G2142" i="98" s="1"/>
  <c r="G2143" i="98" s="1"/>
  <c r="G2144" i="98" s="1"/>
  <c r="G2145" i="98" s="1"/>
  <c r="G2146" i="98" s="1"/>
  <c r="G2147" i="98" s="1"/>
  <c r="G2148" i="98" s="1"/>
  <c r="G2149" i="98" s="1"/>
  <c r="G2150" i="98" s="1"/>
  <c r="G2151" i="98" s="1"/>
  <c r="G2152" i="98" s="1"/>
  <c r="G2153" i="98" s="1"/>
  <c r="G2154" i="98" s="1"/>
  <c r="G2155" i="98" s="1"/>
  <c r="G2156" i="98" s="1"/>
  <c r="G2157" i="98" s="1"/>
  <c r="G2158" i="98" s="1"/>
  <c r="G2159" i="98" s="1"/>
  <c r="G2160" i="98" s="1"/>
  <c r="G2161" i="98" s="1"/>
  <c r="G2162" i="98" s="1"/>
  <c r="G2163" i="98" s="1"/>
  <c r="G2164" i="98" s="1"/>
  <c r="G2165" i="98" s="1"/>
  <c r="G2166" i="98" s="1"/>
  <c r="G2167" i="98" s="1"/>
  <c r="G2168" i="98" s="1"/>
  <c r="G2169" i="98" s="1"/>
  <c r="G2170" i="98" s="1"/>
  <c r="G2171" i="98" s="1"/>
  <c r="G2172" i="98" s="1"/>
  <c r="G2173" i="98" s="1"/>
  <c r="G2174" i="98" s="1"/>
  <c r="G2175" i="98" s="1"/>
  <c r="G2176" i="98" s="1"/>
  <c r="G2177" i="98" s="1"/>
  <c r="G2178" i="98" s="1"/>
  <c r="G2179" i="98" s="1"/>
  <c r="G2180" i="98" s="1"/>
  <c r="G2181" i="98" s="1"/>
  <c r="G2182" i="98" s="1"/>
  <c r="G2183" i="98" s="1"/>
  <c r="G2184" i="98" s="1"/>
  <c r="G2185" i="98" s="1"/>
  <c r="G2186" i="98" s="1"/>
  <c r="G2187" i="98" s="1"/>
  <c r="G2188" i="98" s="1"/>
  <c r="G2189" i="98" s="1"/>
  <c r="G2190" i="98" s="1"/>
  <c r="G2191" i="98" s="1"/>
  <c r="G2192" i="98" s="1"/>
  <c r="G2193" i="98" s="1"/>
  <c r="G2194" i="98" s="1"/>
  <c r="G2195" i="98" s="1"/>
  <c r="G2196" i="98" s="1"/>
  <c r="G2197" i="98" s="1"/>
  <c r="G2198" i="98" s="1"/>
  <c r="G2199" i="98" s="1"/>
  <c r="G2200" i="98" s="1"/>
  <c r="G2201" i="98" s="1"/>
  <c r="G2202" i="98" s="1"/>
  <c r="G2203" i="98" s="1"/>
  <c r="G2204" i="98" s="1"/>
  <c r="G2205" i="98" s="1"/>
  <c r="G2206" i="98" s="1"/>
  <c r="G2207" i="98" s="1"/>
  <c r="G2208" i="98" s="1"/>
  <c r="G2209" i="98" s="1"/>
  <c r="G2210" i="98" s="1"/>
  <c r="G2211" i="98" s="1"/>
  <c r="G2212" i="98" s="1"/>
  <c r="G2213" i="98" s="1"/>
  <c r="G2214" i="98" s="1"/>
  <c r="G2215" i="98" s="1"/>
  <c r="G2216" i="98" s="1"/>
  <c r="G2217" i="98" s="1"/>
  <c r="G2218" i="98" s="1"/>
  <c r="G2219" i="98" s="1"/>
  <c r="G2220" i="98" s="1"/>
  <c r="G2221" i="98" s="1"/>
  <c r="G2222" i="98" s="1"/>
  <c r="G2223" i="98" s="1"/>
  <c r="G2224" i="98" s="1"/>
  <c r="G2225" i="98" s="1"/>
  <c r="G2226" i="98" s="1"/>
  <c r="G2227" i="98" s="1"/>
  <c r="G2228" i="98" s="1"/>
  <c r="G2229" i="98" s="1"/>
  <c r="G2230" i="98" s="1"/>
  <c r="G2231" i="98" s="1"/>
  <c r="G2232" i="98" s="1"/>
  <c r="G2233" i="98" s="1"/>
  <c r="G2234" i="98" s="1"/>
  <c r="G2235" i="98" s="1"/>
  <c r="G2236" i="98" s="1"/>
  <c r="G2237" i="98" s="1"/>
  <c r="G2238" i="98" s="1"/>
  <c r="G2239" i="98" s="1"/>
  <c r="G2240" i="98" s="1"/>
  <c r="G2241" i="98" s="1"/>
  <c r="G2242" i="98" s="1"/>
  <c r="G2243" i="98" s="1"/>
  <c r="G2244" i="98" s="1"/>
  <c r="G2245" i="98" s="1"/>
  <c r="G2246" i="98" s="1"/>
  <c r="G2247" i="98" s="1"/>
  <c r="G2248" i="98" s="1"/>
  <c r="G2249" i="98" s="1"/>
  <c r="G2250" i="98" s="1"/>
  <c r="G2251" i="98" s="1"/>
  <c r="G2252" i="98" s="1"/>
  <c r="G2253" i="98" s="1"/>
  <c r="G2254" i="98" s="1"/>
  <c r="G2255" i="98" s="1"/>
  <c r="G2256" i="98" s="1"/>
  <c r="G2257" i="98" s="1"/>
  <c r="G2258" i="98" s="1"/>
  <c r="G2259" i="98" s="1"/>
  <c r="G2260" i="98" s="1"/>
  <c r="G2261" i="98" s="1"/>
  <c r="G2262" i="98" s="1"/>
  <c r="G2263" i="98" s="1"/>
  <c r="G2264" i="98" s="1"/>
  <c r="G2265" i="98" s="1"/>
  <c r="G2266" i="98" s="1"/>
  <c r="G2267" i="98" s="1"/>
  <c r="G2268" i="98" s="1"/>
  <c r="G2269" i="98" s="1"/>
  <c r="G2270" i="98" s="1"/>
  <c r="G2271" i="98" s="1"/>
  <c r="G2272" i="98" s="1"/>
  <c r="G2273" i="98" s="1"/>
  <c r="G2274" i="98" s="1"/>
  <c r="G2275" i="98" s="1"/>
  <c r="G2276" i="98" s="1"/>
  <c r="G2277" i="98" s="1"/>
  <c r="G2278" i="98" s="1"/>
  <c r="G2279" i="98" s="1"/>
  <c r="G2280" i="98" s="1"/>
  <c r="G2281" i="98" s="1"/>
  <c r="G2282" i="98" s="1"/>
  <c r="G2283" i="98" s="1"/>
  <c r="G2284" i="98" s="1"/>
  <c r="G2285" i="98" s="1"/>
  <c r="G2286" i="98" s="1"/>
  <c r="G2287" i="98" s="1"/>
  <c r="G2288" i="98" s="1"/>
  <c r="G2289" i="98" s="1"/>
  <c r="G2290" i="98" s="1"/>
  <c r="G2291" i="98" s="1"/>
  <c r="G2292" i="98" s="1"/>
  <c r="G2293" i="98" s="1"/>
  <c r="G2294" i="98" s="1"/>
  <c r="G2295" i="98" s="1"/>
  <c r="G2296" i="98" s="1"/>
  <c r="G2297" i="98" s="1"/>
  <c r="G2298" i="98" s="1"/>
  <c r="G2299" i="98" s="1"/>
  <c r="G2300" i="98" s="1"/>
  <c r="G2301" i="98" s="1"/>
  <c r="G2302" i="98" s="1"/>
  <c r="G2303" i="98" s="1"/>
  <c r="G2304" i="98" s="1"/>
  <c r="G2305" i="98" s="1"/>
  <c r="G2306" i="98" s="1"/>
  <c r="G2307" i="98" s="1"/>
  <c r="G2308" i="98" s="1"/>
  <c r="G2309" i="98" s="1"/>
  <c r="G2310" i="98" s="1"/>
  <c r="G2311" i="98" s="1"/>
  <c r="G2312" i="98" s="1"/>
  <c r="G2313" i="98" s="1"/>
  <c r="G2314" i="98" s="1"/>
  <c r="G2315" i="98" s="1"/>
  <c r="G2316" i="98" s="1"/>
  <c r="G2317" i="98" s="1"/>
  <c r="G2318" i="98" s="1"/>
  <c r="G2319" i="98" s="1"/>
  <c r="G2320" i="98" s="1"/>
  <c r="G2321" i="98" s="1"/>
  <c r="G2322" i="98" s="1"/>
  <c r="G2323" i="98" s="1"/>
  <c r="G2324" i="98" s="1"/>
  <c r="G2325" i="98" s="1"/>
  <c r="G2326" i="98" s="1"/>
  <c r="G2327" i="98" s="1"/>
  <c r="G2328" i="98" s="1"/>
  <c r="G2329" i="98" s="1"/>
  <c r="G2330" i="98" s="1"/>
  <c r="G2331" i="98" s="1"/>
  <c r="G2332" i="98" s="1"/>
  <c r="G2333" i="98" s="1"/>
  <c r="G2334" i="98" s="1"/>
  <c r="G2335" i="98" s="1"/>
  <c r="G2336" i="98" s="1"/>
  <c r="G2337" i="98" s="1"/>
  <c r="G2338" i="98" s="1"/>
  <c r="G2339" i="98" s="1"/>
  <c r="G2340" i="98" s="1"/>
  <c r="G2341" i="98" s="1"/>
  <c r="G2342" i="98" s="1"/>
  <c r="G2343" i="98" s="1"/>
  <c r="G2344" i="98" s="1"/>
  <c r="G2345" i="98" s="1"/>
  <c r="G2346" i="98" s="1"/>
  <c r="G2347" i="98" s="1"/>
  <c r="G2348" i="98" s="1"/>
  <c r="G2349" i="98" s="1"/>
  <c r="G2350" i="98" s="1"/>
  <c r="G2351" i="98" s="1"/>
  <c r="G2352" i="98" s="1"/>
  <c r="G2353" i="98" s="1"/>
  <c r="G2354" i="98" s="1"/>
  <c r="G2355" i="98" s="1"/>
  <c r="G2356" i="98" s="1"/>
  <c r="G2357" i="98" s="1"/>
  <c r="G2358" i="98" s="1"/>
  <c r="G2359" i="98" s="1"/>
  <c r="G2360" i="98" s="1"/>
  <c r="G2361" i="98" s="1"/>
  <c r="G2362" i="98" s="1"/>
  <c r="G2363" i="98" s="1"/>
  <c r="G2364" i="98" s="1"/>
  <c r="G2365" i="98" s="1"/>
  <c r="G2366" i="98" s="1"/>
  <c r="G2367" i="98" s="1"/>
  <c r="G2368" i="98" s="1"/>
  <c r="G2369" i="98" s="1"/>
  <c r="G2370" i="98" s="1"/>
  <c r="G2371" i="98" s="1"/>
  <c r="G2372" i="98" s="1"/>
  <c r="G2373" i="98" s="1"/>
  <c r="G2374" i="98" s="1"/>
  <c r="G2375" i="98" s="1"/>
  <c r="G2376" i="98" s="1"/>
  <c r="G2377" i="98" s="1"/>
  <c r="G2378" i="98" s="1"/>
  <c r="G2379" i="98" s="1"/>
  <c r="G2380" i="98" s="1"/>
  <c r="G2381" i="98" s="1"/>
  <c r="G2382" i="98" s="1"/>
  <c r="G2383" i="98" s="1"/>
  <c r="G2384" i="98" s="1"/>
  <c r="G2385" i="98" s="1"/>
  <c r="G2386" i="98" s="1"/>
  <c r="G2387" i="98" s="1"/>
  <c r="G2388" i="98" s="1"/>
  <c r="G2389" i="98" s="1"/>
  <c r="G2390" i="98" s="1"/>
  <c r="G2391" i="98" s="1"/>
  <c r="G2392" i="98" s="1"/>
  <c r="G2393" i="98" s="1"/>
  <c r="G2394" i="98" s="1"/>
  <c r="G2395" i="98" s="1"/>
  <c r="G2396" i="98" s="1"/>
  <c r="G2397" i="98" s="1"/>
  <c r="G2398" i="98" s="1"/>
  <c r="G2399" i="98" s="1"/>
  <c r="G2400" i="98" s="1"/>
  <c r="G2401" i="98" s="1"/>
  <c r="G2402" i="98" s="1"/>
  <c r="G2403" i="98" s="1"/>
  <c r="G2404" i="98" s="1"/>
  <c r="G2405" i="98" s="1"/>
  <c r="G2406" i="98" s="1"/>
  <c r="G2407" i="98" s="1"/>
  <c r="G2408" i="98" s="1"/>
  <c r="G2409" i="98" s="1"/>
  <c r="G2410" i="98" s="1"/>
  <c r="G2411" i="98" s="1"/>
  <c r="G2412" i="98" s="1"/>
  <c r="G2413" i="98" s="1"/>
  <c r="G2414" i="98" s="1"/>
  <c r="G2415" i="98" s="1"/>
  <c r="G2416" i="98" s="1"/>
  <c r="G2417" i="98" s="1"/>
  <c r="G2418" i="98" s="1"/>
  <c r="G2419" i="98" s="1"/>
  <c r="G2420" i="98" s="1"/>
  <c r="G2421" i="98" s="1"/>
  <c r="G2422" i="98" s="1"/>
  <c r="G2423" i="98" s="1"/>
  <c r="G2424" i="98" s="1"/>
  <c r="G2425" i="98" s="1"/>
  <c r="G2426" i="98" s="1"/>
  <c r="G2427" i="98" s="1"/>
  <c r="G2428" i="98" s="1"/>
  <c r="G2429" i="98" s="1"/>
  <c r="G2430" i="98" s="1"/>
  <c r="G2431" i="98" s="1"/>
  <c r="G2432" i="98" s="1"/>
  <c r="G2433" i="98" s="1"/>
  <c r="G2434" i="98" s="1"/>
  <c r="G2435" i="98" s="1"/>
  <c r="G2436" i="98" s="1"/>
  <c r="G2437" i="98" s="1"/>
  <c r="G2438" i="98" s="1"/>
  <c r="G2439" i="98" s="1"/>
  <c r="G2440" i="98" s="1"/>
  <c r="G2441" i="98" s="1"/>
  <c r="G2442" i="98" s="1"/>
  <c r="G2443" i="98" s="1"/>
  <c r="G2444" i="98" s="1"/>
  <c r="G2445" i="98" s="1"/>
  <c r="G2446" i="98" s="1"/>
  <c r="G2447" i="98" s="1"/>
  <c r="G2448" i="98" s="1"/>
  <c r="G2449" i="98" s="1"/>
  <c r="G2450" i="98" s="1"/>
  <c r="G2451" i="98" s="1"/>
  <c r="G2452" i="98" s="1"/>
  <c r="G2453" i="98" s="1"/>
  <c r="G2454" i="98" s="1"/>
  <c r="G2455" i="98" s="1"/>
  <c r="G2456" i="98" s="1"/>
  <c r="G2457" i="98" s="1"/>
  <c r="G2458" i="98" s="1"/>
  <c r="G2459" i="98" s="1"/>
  <c r="G2460" i="98" s="1"/>
  <c r="G2461" i="98" s="1"/>
  <c r="G2462" i="98" s="1"/>
  <c r="G2463" i="98" s="1"/>
  <c r="G2464" i="98" s="1"/>
  <c r="G2465" i="98" s="1"/>
  <c r="G2466" i="98" s="1"/>
  <c r="G2467" i="98" s="1"/>
  <c r="G2468" i="98" s="1"/>
  <c r="G2469" i="98" s="1"/>
  <c r="G2470" i="98" s="1"/>
  <c r="G2471" i="98" s="1"/>
  <c r="G2472" i="98" s="1"/>
  <c r="G2473" i="98" s="1"/>
  <c r="G2474" i="98" s="1"/>
  <c r="G2475" i="98" s="1"/>
  <c r="G2476" i="98" s="1"/>
  <c r="G2477" i="98" s="1"/>
  <c r="G2478" i="98" s="1"/>
  <c r="G2479" i="98" s="1"/>
  <c r="G2480" i="98" s="1"/>
  <c r="G2481" i="98" s="1"/>
  <c r="G2482" i="98" s="1"/>
  <c r="G2483" i="98" s="1"/>
  <c r="G2484" i="98" s="1"/>
  <c r="G2485" i="98" s="1"/>
  <c r="G2486" i="98" s="1"/>
  <c r="G2487" i="98" s="1"/>
  <c r="G2488" i="98" s="1"/>
  <c r="G2489" i="98" s="1"/>
  <c r="G2490" i="98" s="1"/>
  <c r="G2491" i="98" s="1"/>
  <c r="G2492" i="98" s="1"/>
  <c r="G2493" i="98" s="1"/>
  <c r="G2494" i="98" s="1"/>
  <c r="G2495" i="98" s="1"/>
  <c r="G2496" i="98" s="1"/>
  <c r="G2497" i="98" s="1"/>
  <c r="G2498" i="98" s="1"/>
  <c r="G2499" i="98" s="1"/>
  <c r="G2500" i="98" s="1"/>
  <c r="G2501" i="98" s="1"/>
  <c r="G2502" i="98" s="1"/>
  <c r="G2503" i="98" s="1"/>
  <c r="G2504" i="98" s="1"/>
  <c r="G2505" i="98" s="1"/>
  <c r="G2506" i="98" s="1"/>
  <c r="G2507" i="98" s="1"/>
  <c r="G2508" i="98" s="1"/>
  <c r="G2509" i="98" s="1"/>
  <c r="G2510" i="98" s="1"/>
  <c r="G2511" i="98" s="1"/>
  <c r="G2512" i="98" s="1"/>
  <c r="G2513" i="98" s="1"/>
  <c r="G2514" i="98" s="1"/>
  <c r="G2515" i="98" s="1"/>
  <c r="G2516" i="98" s="1"/>
  <c r="G2517" i="98" s="1"/>
  <c r="G2518" i="98" s="1"/>
  <c r="G2519" i="98" s="1"/>
  <c r="G2520" i="98" s="1"/>
  <c r="G2521" i="98" s="1"/>
  <c r="G2522" i="98" s="1"/>
  <c r="G2523" i="98" s="1"/>
  <c r="G2524" i="98" s="1"/>
  <c r="G2525" i="98" s="1"/>
  <c r="G2526" i="98" s="1"/>
  <c r="G2527" i="98" s="1"/>
  <c r="G2528" i="98" s="1"/>
  <c r="G2529" i="98" s="1"/>
  <c r="G2530" i="98" s="1"/>
  <c r="G2531" i="98" s="1"/>
  <c r="G2532" i="98" s="1"/>
  <c r="G2533" i="98" s="1"/>
  <c r="G2534" i="98" s="1"/>
  <c r="G2535" i="98" s="1"/>
  <c r="G2536" i="98" s="1"/>
  <c r="G2537" i="98" s="1"/>
  <c r="G2538" i="98" s="1"/>
  <c r="G2539" i="98" s="1"/>
  <c r="G2540" i="98" s="1"/>
  <c r="G2541" i="98" s="1"/>
  <c r="G2542" i="98" s="1"/>
  <c r="G2543" i="98" s="1"/>
  <c r="G2544" i="98" s="1"/>
  <c r="G2545" i="98" s="1"/>
  <c r="G2546" i="98" s="1"/>
  <c r="G2547" i="98" s="1"/>
  <c r="G2548" i="98" s="1"/>
  <c r="G2549" i="98" s="1"/>
  <c r="G2550" i="98" s="1"/>
  <c r="G2551" i="98" s="1"/>
  <c r="G2552" i="98" s="1"/>
  <c r="G2553" i="98" s="1"/>
  <c r="G2554" i="98" s="1"/>
  <c r="G2555" i="98" s="1"/>
  <c r="G2556" i="98" s="1"/>
  <c r="G2557" i="98" s="1"/>
  <c r="G2558" i="98" s="1"/>
  <c r="G2559" i="98" s="1"/>
  <c r="G2560" i="98" s="1"/>
  <c r="G2561" i="98" s="1"/>
  <c r="G2562" i="98" s="1"/>
  <c r="G2563" i="98" s="1"/>
  <c r="G2564" i="98" s="1"/>
  <c r="G2565" i="98" s="1"/>
  <c r="G2566" i="98" s="1"/>
  <c r="G2567" i="98" s="1"/>
  <c r="G2568" i="98" s="1"/>
  <c r="G2569" i="98" s="1"/>
  <c r="G2570" i="98" s="1"/>
  <c r="G2571" i="98" s="1"/>
  <c r="G2572" i="98" s="1"/>
  <c r="G2573" i="98" s="1"/>
  <c r="G2574" i="98" s="1"/>
  <c r="G2575" i="98" s="1"/>
  <c r="G2576" i="98" s="1"/>
  <c r="G2577" i="98" s="1"/>
  <c r="G2578" i="98" s="1"/>
  <c r="G2579" i="98" s="1"/>
  <c r="G2580" i="98" s="1"/>
  <c r="G2581" i="98" s="1"/>
  <c r="G2582" i="98" s="1"/>
  <c r="G2583" i="98" s="1"/>
  <c r="G2584" i="98" s="1"/>
  <c r="G2585" i="98" s="1"/>
  <c r="G2586" i="98" s="1"/>
  <c r="G2587" i="98" s="1"/>
  <c r="G2588" i="98" s="1"/>
  <c r="G2589" i="98" s="1"/>
  <c r="G2590" i="98" s="1"/>
  <c r="G2591" i="98" s="1"/>
  <c r="G2592" i="98" s="1"/>
  <c r="G2593" i="98" s="1"/>
  <c r="G2594" i="98" s="1"/>
  <c r="G2595" i="98" s="1"/>
  <c r="G2596" i="98" s="1"/>
  <c r="G2597" i="98" s="1"/>
  <c r="G2598" i="98" s="1"/>
  <c r="G2599" i="98" s="1"/>
  <c r="G2600" i="98" s="1"/>
  <c r="G2601" i="98" s="1"/>
  <c r="G2602" i="98" s="1"/>
  <c r="G2603" i="98" s="1"/>
  <c r="G2604" i="98" s="1"/>
  <c r="G2605" i="98" s="1"/>
  <c r="G2606" i="98" s="1"/>
  <c r="G2607" i="98" s="1"/>
  <c r="G2608" i="98" s="1"/>
  <c r="G2609" i="98" s="1"/>
  <c r="G2610" i="98" s="1"/>
  <c r="G2611" i="98" s="1"/>
  <c r="G2612" i="98" s="1"/>
  <c r="G2613" i="98" s="1"/>
  <c r="G2614" i="98" s="1"/>
  <c r="G2615" i="98" s="1"/>
  <c r="G2616" i="98" s="1"/>
  <c r="G2617" i="98" s="1"/>
  <c r="G2618" i="98" s="1"/>
  <c r="G2619" i="98" s="1"/>
  <c r="G2620" i="98" s="1"/>
  <c r="G2621" i="98" s="1"/>
  <c r="G2622" i="98" s="1"/>
  <c r="G2623" i="98" s="1"/>
  <c r="G2624" i="98" s="1"/>
  <c r="G2625" i="98" s="1"/>
  <c r="G2626" i="98" s="1"/>
  <c r="G2627" i="98" s="1"/>
  <c r="G2628" i="98" s="1"/>
  <c r="G2629" i="98" s="1"/>
  <c r="G2630" i="98" s="1"/>
  <c r="G2631" i="98" s="1"/>
  <c r="G2632" i="98" s="1"/>
  <c r="G2633" i="98" s="1"/>
  <c r="G2634" i="98" s="1"/>
  <c r="G2635" i="98" s="1"/>
  <c r="G2636" i="98" s="1"/>
  <c r="G2637" i="98" s="1"/>
  <c r="G2638" i="98" s="1"/>
  <c r="G2639" i="98" s="1"/>
  <c r="G2640" i="98" s="1"/>
  <c r="G2641" i="98" s="1"/>
  <c r="G2642" i="98" s="1"/>
  <c r="G2643" i="98" s="1"/>
  <c r="G2644" i="98" s="1"/>
  <c r="G2645" i="98" s="1"/>
  <c r="G2646" i="98" s="1"/>
  <c r="G2647" i="98" s="1"/>
  <c r="G2648" i="98" s="1"/>
  <c r="G2649" i="98" s="1"/>
  <c r="G2650" i="98" s="1"/>
  <c r="G2651" i="98" s="1"/>
  <c r="G2652" i="98" s="1"/>
  <c r="G2653" i="98" s="1"/>
  <c r="G2654" i="98" s="1"/>
  <c r="G2655" i="98" s="1"/>
  <c r="G2656" i="98" s="1"/>
  <c r="G2657" i="98" s="1"/>
  <c r="G2658" i="98" s="1"/>
  <c r="G2659" i="98" s="1"/>
  <c r="G2660" i="98" s="1"/>
  <c r="G2661" i="98" s="1"/>
  <c r="G2662" i="98" s="1"/>
  <c r="G2663" i="98" s="1"/>
  <c r="G2664" i="98" s="1"/>
  <c r="G2665" i="98" s="1"/>
  <c r="G2666" i="98" s="1"/>
  <c r="G2667" i="98" s="1"/>
  <c r="G2668" i="98" s="1"/>
  <c r="G2669" i="98" s="1"/>
  <c r="G2670" i="98" s="1"/>
  <c r="G2671" i="98" s="1"/>
  <c r="G2672" i="98" s="1"/>
  <c r="G2673" i="98" s="1"/>
  <c r="G2674" i="98" s="1"/>
  <c r="G2675" i="98" s="1"/>
  <c r="G2676" i="98" s="1"/>
  <c r="G2677" i="98" s="1"/>
  <c r="G2678" i="98" s="1"/>
  <c r="G2679" i="98" s="1"/>
  <c r="G2680" i="98" s="1"/>
  <c r="G2681" i="98" s="1"/>
  <c r="G2682" i="98" s="1"/>
  <c r="G2683" i="98" s="1"/>
  <c r="G2684" i="98" s="1"/>
  <c r="G2685" i="98" s="1"/>
  <c r="G2686" i="98" s="1"/>
  <c r="G2687" i="98" s="1"/>
  <c r="G2688" i="98" s="1"/>
  <c r="G2689" i="98" s="1"/>
  <c r="G2690" i="98" s="1"/>
  <c r="G2691" i="98" s="1"/>
  <c r="G2692" i="98" s="1"/>
  <c r="G2693" i="98" s="1"/>
  <c r="G2694" i="98" s="1"/>
  <c r="G2695" i="98" s="1"/>
  <c r="G2696" i="98" s="1"/>
  <c r="G2697" i="98" s="1"/>
  <c r="G2698" i="98" s="1"/>
  <c r="G2699" i="98" s="1"/>
  <c r="G2700" i="98" s="1"/>
  <c r="G2701" i="98" s="1"/>
  <c r="G2702" i="98" s="1"/>
  <c r="G2703" i="98" s="1"/>
  <c r="G2704" i="98" s="1"/>
  <c r="G2705" i="98" s="1"/>
  <c r="G2706" i="98" s="1"/>
  <c r="G2707" i="98" s="1"/>
  <c r="G2708" i="98" s="1"/>
  <c r="G2709" i="98" s="1"/>
  <c r="G2710" i="98" s="1"/>
  <c r="G2711" i="98" s="1"/>
  <c r="G2712" i="98" s="1"/>
  <c r="G2713" i="98" s="1"/>
  <c r="G2714" i="98" s="1"/>
  <c r="G2715" i="98" s="1"/>
  <c r="G2716" i="98" s="1"/>
  <c r="G2717" i="98" s="1"/>
  <c r="G2718" i="98" s="1"/>
  <c r="G2719" i="98" s="1"/>
  <c r="G2720" i="98" s="1"/>
  <c r="G2721" i="98" s="1"/>
  <c r="G2722" i="98" s="1"/>
  <c r="G2723" i="98" s="1"/>
  <c r="G2724" i="98" s="1"/>
  <c r="G2725" i="98" s="1"/>
  <c r="G2726" i="98" s="1"/>
  <c r="G2727" i="98" s="1"/>
  <c r="G2728" i="98" s="1"/>
  <c r="G2729" i="98" s="1"/>
  <c r="G2730" i="98" s="1"/>
  <c r="G2731" i="98" s="1"/>
  <c r="G2732" i="98" s="1"/>
  <c r="G2733" i="98" s="1"/>
  <c r="G2734" i="98" s="1"/>
  <c r="G2735" i="98" s="1"/>
  <c r="G2736" i="98" s="1"/>
  <c r="G2737" i="98" s="1"/>
  <c r="G2738" i="98" s="1"/>
  <c r="G2739" i="98" s="1"/>
  <c r="G2740" i="98" s="1"/>
  <c r="G2741" i="98" s="1"/>
  <c r="G2742" i="98" s="1"/>
  <c r="G2743" i="98" s="1"/>
  <c r="G2744" i="98" s="1"/>
  <c r="G2745" i="98" s="1"/>
  <c r="G2746" i="98" s="1"/>
  <c r="G2747" i="98" s="1"/>
  <c r="G2748" i="98" s="1"/>
  <c r="G2749" i="98" s="1"/>
  <c r="G2750" i="98" s="1"/>
  <c r="G2751" i="98" s="1"/>
  <c r="G2752" i="98" s="1"/>
  <c r="G2753" i="98" s="1"/>
  <c r="G2754" i="98" s="1"/>
  <c r="G2755" i="98" s="1"/>
  <c r="G2756" i="98" s="1"/>
  <c r="G2757" i="98" s="1"/>
  <c r="G2758" i="98" s="1"/>
  <c r="G2759" i="98" s="1"/>
  <c r="G2760" i="98" s="1"/>
  <c r="G2761" i="98" s="1"/>
  <c r="G2762" i="98" s="1"/>
  <c r="G2763" i="98" s="1"/>
  <c r="G2764" i="98" s="1"/>
  <c r="G2765" i="98" s="1"/>
  <c r="G2766" i="98" s="1"/>
  <c r="G2767" i="98" s="1"/>
  <c r="G2768" i="98" s="1"/>
  <c r="G2769" i="98" s="1"/>
  <c r="G2770" i="98" s="1"/>
  <c r="G2771" i="98" s="1"/>
  <c r="G2772" i="98" s="1"/>
  <c r="G2773" i="98" s="1"/>
  <c r="G2774" i="98" s="1"/>
  <c r="G2775" i="98" s="1"/>
  <c r="G2776" i="98" s="1"/>
  <c r="G2777" i="98" s="1"/>
  <c r="G2778" i="98" s="1"/>
  <c r="G2779" i="98" s="1"/>
  <c r="G2780" i="98" s="1"/>
  <c r="G2781" i="98" s="1"/>
  <c r="G2782" i="98" s="1"/>
  <c r="G2783" i="98" s="1"/>
  <c r="G2784" i="98" s="1"/>
  <c r="G2785" i="98" s="1"/>
  <c r="G2786" i="98" s="1"/>
  <c r="G2787" i="98" s="1"/>
  <c r="G2788" i="98" s="1"/>
  <c r="G2789" i="98" s="1"/>
  <c r="G2790" i="98" s="1"/>
  <c r="G2791" i="98" s="1"/>
  <c r="G2792" i="98" s="1"/>
  <c r="G2793" i="98" s="1"/>
  <c r="G2794" i="98" s="1"/>
  <c r="G2795" i="98" s="1"/>
  <c r="G2796" i="98" s="1"/>
  <c r="G2797" i="98" s="1"/>
  <c r="G2798" i="98" s="1"/>
  <c r="G2799" i="98" s="1"/>
  <c r="G2800" i="98" s="1"/>
  <c r="G2801" i="98" s="1"/>
  <c r="G2802" i="98" s="1"/>
  <c r="G2803" i="98" s="1"/>
  <c r="G2804" i="98" s="1"/>
  <c r="G2805" i="98" s="1"/>
  <c r="G2806" i="98" s="1"/>
  <c r="G2807" i="98" s="1"/>
  <c r="G2808" i="98" s="1"/>
  <c r="G2809" i="98" s="1"/>
  <c r="G2810" i="98" s="1"/>
  <c r="G2811" i="98" s="1"/>
  <c r="G2812" i="98" s="1"/>
  <c r="G2813" i="98" s="1"/>
  <c r="G2814" i="98" s="1"/>
  <c r="G2815" i="98" s="1"/>
  <c r="G2816" i="98" s="1"/>
  <c r="G2817" i="98" s="1"/>
  <c r="G2818" i="98" s="1"/>
  <c r="G2819" i="98" s="1"/>
  <c r="G2820" i="98" s="1"/>
  <c r="G2821" i="98" s="1"/>
  <c r="G2822" i="98" s="1"/>
  <c r="G2823" i="98" s="1"/>
  <c r="G2824" i="98" s="1"/>
  <c r="G2825" i="98" s="1"/>
  <c r="G2826" i="98" s="1"/>
  <c r="G2827" i="98" s="1"/>
  <c r="G2828" i="98" s="1"/>
  <c r="G2829" i="98" s="1"/>
  <c r="G2830" i="98" s="1"/>
  <c r="G2831" i="98" s="1"/>
  <c r="G2832" i="98" s="1"/>
  <c r="G2833" i="98" s="1"/>
  <c r="G2834" i="98" s="1"/>
  <c r="G2835" i="98" s="1"/>
  <c r="G2836" i="98" s="1"/>
  <c r="G2837" i="98" s="1"/>
  <c r="G2838" i="98" s="1"/>
  <c r="G2839" i="98" s="1"/>
  <c r="G2840" i="98" s="1"/>
  <c r="G2841" i="98" s="1"/>
  <c r="G2842" i="98" s="1"/>
  <c r="G2843" i="98" s="1"/>
  <c r="G2844" i="98" s="1"/>
  <c r="G2845" i="98" s="1"/>
  <c r="G2846" i="98" s="1"/>
  <c r="G2847" i="98" s="1"/>
  <c r="G2848" i="98" s="1"/>
  <c r="G2849" i="98" s="1"/>
  <c r="G2850" i="98" s="1"/>
  <c r="G2851" i="98" s="1"/>
  <c r="G2852" i="98" s="1"/>
  <c r="G2853" i="98" s="1"/>
  <c r="G2854" i="98" s="1"/>
  <c r="G2855" i="98" s="1"/>
  <c r="G2856" i="98" s="1"/>
  <c r="G2857" i="98" s="1"/>
  <c r="G2858" i="98" s="1"/>
  <c r="G2859" i="98" s="1"/>
  <c r="G2860" i="98" s="1"/>
  <c r="G2861" i="98" s="1"/>
  <c r="G2862" i="98" s="1"/>
  <c r="G2863" i="98" s="1"/>
  <c r="G2864" i="98" s="1"/>
  <c r="G2865" i="98" s="1"/>
  <c r="G2866" i="98" s="1"/>
  <c r="G2867" i="98" s="1"/>
  <c r="G2868" i="98" s="1"/>
  <c r="G2869" i="98" s="1"/>
  <c r="G2870" i="98" s="1"/>
  <c r="G2871" i="98" s="1"/>
  <c r="G2872" i="98" s="1"/>
  <c r="G2873" i="98" s="1"/>
  <c r="G2874" i="98" s="1"/>
  <c r="G2875" i="98" s="1"/>
  <c r="G2876" i="98" s="1"/>
  <c r="G2877" i="98" s="1"/>
  <c r="G2878" i="98" s="1"/>
  <c r="G2879" i="98" s="1"/>
  <c r="G2880" i="98" s="1"/>
  <c r="G2881" i="98" s="1"/>
  <c r="G2882" i="98" s="1"/>
  <c r="G2883" i="98" s="1"/>
  <c r="G2884" i="98" s="1"/>
  <c r="G2885" i="98" s="1"/>
  <c r="G2886" i="98" s="1"/>
  <c r="G2887" i="98" s="1"/>
  <c r="G2888" i="98" s="1"/>
  <c r="G2889" i="98" s="1"/>
  <c r="G2890" i="98" s="1"/>
  <c r="G2891" i="98" s="1"/>
  <c r="G2892" i="98" s="1"/>
  <c r="G2893" i="98" s="1"/>
  <c r="G2894" i="98" s="1"/>
  <c r="G2895" i="98" s="1"/>
  <c r="G2896" i="98" s="1"/>
  <c r="G2897" i="98" s="1"/>
  <c r="G2898" i="98" s="1"/>
  <c r="G2899" i="98" s="1"/>
  <c r="G2900" i="98" s="1"/>
  <c r="G2901" i="98" s="1"/>
  <c r="G2902" i="98" s="1"/>
  <c r="G2903" i="98" s="1"/>
  <c r="G2904" i="98" s="1"/>
  <c r="G2905" i="98" s="1"/>
  <c r="G2906" i="98" s="1"/>
  <c r="G2907" i="98" s="1"/>
  <c r="G2908" i="98" s="1"/>
  <c r="G2909" i="98" s="1"/>
  <c r="G2910" i="98" s="1"/>
  <c r="G2911" i="98" s="1"/>
  <c r="G2912" i="98" s="1"/>
  <c r="G2913" i="98" s="1"/>
  <c r="G2914" i="98" s="1"/>
  <c r="G2915" i="98" s="1"/>
  <c r="G2916" i="98" s="1"/>
  <c r="G2917" i="98" s="1"/>
  <c r="G2918" i="98" s="1"/>
  <c r="G2919" i="98" s="1"/>
  <c r="G2920" i="98" s="1"/>
  <c r="G2921" i="98" s="1"/>
  <c r="G2922" i="98" s="1"/>
  <c r="G2923" i="98" s="1"/>
  <c r="G2924" i="98" s="1"/>
  <c r="G2925" i="98" s="1"/>
  <c r="G2926" i="98" s="1"/>
  <c r="G2927" i="98" s="1"/>
  <c r="G2928" i="98" s="1"/>
  <c r="G2929" i="98" s="1"/>
  <c r="G2930" i="98" s="1"/>
  <c r="G2931" i="98" s="1"/>
  <c r="G2932" i="98" s="1"/>
  <c r="G2933" i="98" s="1"/>
  <c r="G2934" i="98" s="1"/>
  <c r="G2935" i="98" s="1"/>
  <c r="G2936" i="98" s="1"/>
  <c r="G2937" i="98" s="1"/>
  <c r="G2938" i="98" s="1"/>
  <c r="G2939" i="98" s="1"/>
  <c r="G2940" i="98" s="1"/>
  <c r="G2941" i="98" s="1"/>
  <c r="G2942" i="98" s="1"/>
  <c r="G2943" i="98" s="1"/>
  <c r="G2944" i="98" s="1"/>
  <c r="G2945" i="98" s="1"/>
  <c r="G2946" i="98" s="1"/>
  <c r="G2947" i="98" s="1"/>
  <c r="G2948" i="98" s="1"/>
  <c r="G2949" i="98" s="1"/>
  <c r="G2950" i="98" s="1"/>
  <c r="G2951" i="98" s="1"/>
  <c r="G2952" i="98" s="1"/>
  <c r="G2953" i="98" s="1"/>
  <c r="G2954" i="98" s="1"/>
  <c r="G2955" i="98" s="1"/>
  <c r="G2956" i="98" s="1"/>
  <c r="G2957" i="98" s="1"/>
  <c r="G2958" i="98" s="1"/>
  <c r="G2959" i="98" s="1"/>
  <c r="G2960" i="98" s="1"/>
  <c r="G2961" i="98" s="1"/>
  <c r="G2962" i="98" s="1"/>
  <c r="G2963" i="98" s="1"/>
  <c r="G2964" i="98" s="1"/>
  <c r="G2965" i="98" s="1"/>
  <c r="G2966" i="98" s="1"/>
  <c r="G2967" i="98" s="1"/>
  <c r="G2968" i="98" s="1"/>
  <c r="G2969" i="98" s="1"/>
  <c r="G2970" i="98" s="1"/>
  <c r="G2971" i="98" s="1"/>
  <c r="G2972" i="98" s="1"/>
  <c r="G2973" i="98" s="1"/>
  <c r="G2974" i="98" s="1"/>
  <c r="G2975" i="98" s="1"/>
  <c r="G2976" i="98" s="1"/>
  <c r="G2977" i="98" s="1"/>
  <c r="G2978" i="98" s="1"/>
  <c r="G2979" i="98" s="1"/>
  <c r="G2980" i="98" s="1"/>
  <c r="G2981" i="98" s="1"/>
  <c r="G2982" i="98" s="1"/>
  <c r="G2983" i="98" s="1"/>
  <c r="G2984" i="98" s="1"/>
  <c r="G2985" i="98" s="1"/>
  <c r="G2986" i="98" s="1"/>
  <c r="G2987" i="98" s="1"/>
  <c r="G2988" i="98" s="1"/>
  <c r="G2989" i="98" s="1"/>
  <c r="G2990" i="98" s="1"/>
  <c r="G2991" i="98" s="1"/>
  <c r="G2992" i="98" s="1"/>
  <c r="G2993" i="98" s="1"/>
  <c r="G2994" i="98" s="1"/>
  <c r="G2995" i="98" s="1"/>
  <c r="G2996" i="98" s="1"/>
  <c r="G2997" i="98" s="1"/>
  <c r="G2998" i="98" s="1"/>
  <c r="G2999" i="98" s="1"/>
  <c r="G3000" i="98" s="1"/>
  <c r="G3001" i="98" s="1"/>
  <c r="G3002" i="98" s="1"/>
  <c r="G3003" i="98" s="1"/>
  <c r="G3004" i="98" s="1"/>
  <c r="G3005" i="98" s="1"/>
  <c r="G3006" i="98" s="1"/>
  <c r="G3007" i="98" s="1"/>
  <c r="G3008" i="98" s="1"/>
  <c r="G3009" i="98" s="1"/>
  <c r="G3010" i="98" s="1"/>
  <c r="G3011" i="98" s="1"/>
  <c r="G3012" i="98" s="1"/>
  <c r="G3013" i="98" s="1"/>
  <c r="G3014" i="98" s="1"/>
  <c r="G3015" i="98" s="1"/>
  <c r="G3016" i="98" s="1"/>
  <c r="G3017" i="98" s="1"/>
  <c r="G3018" i="98" s="1"/>
  <c r="G3019" i="98" s="1"/>
  <c r="G3020" i="98" s="1"/>
  <c r="G3021" i="98" s="1"/>
  <c r="G3022" i="98" s="1"/>
  <c r="G3023" i="98" s="1"/>
  <c r="G3024" i="98" s="1"/>
  <c r="G3025" i="98" s="1"/>
  <c r="G3026" i="98" s="1"/>
  <c r="G3027" i="98" s="1"/>
  <c r="G3028" i="98" s="1"/>
  <c r="G3029" i="98" s="1"/>
  <c r="G3030" i="98" s="1"/>
  <c r="G3031" i="98" s="1"/>
  <c r="G3032" i="98" s="1"/>
  <c r="G3033" i="98" s="1"/>
  <c r="G3034" i="98" s="1"/>
  <c r="G3035" i="98" s="1"/>
  <c r="G3036" i="98" s="1"/>
  <c r="G3037" i="98" s="1"/>
  <c r="G3038" i="98" s="1"/>
  <c r="G3039" i="98" s="1"/>
  <c r="G3040" i="98" s="1"/>
  <c r="G3041" i="98" s="1"/>
  <c r="G3042" i="98" s="1"/>
  <c r="G3043" i="98" s="1"/>
  <c r="G3044" i="98" s="1"/>
  <c r="G3045" i="98" s="1"/>
  <c r="G3046" i="98" s="1"/>
  <c r="G3047" i="98" s="1"/>
  <c r="G3048" i="98" s="1"/>
  <c r="G3049" i="98" s="1"/>
  <c r="G3050" i="98" s="1"/>
  <c r="G3051" i="98" s="1"/>
  <c r="G3052" i="98" s="1"/>
  <c r="G3053" i="98" s="1"/>
  <c r="G3054" i="98" s="1"/>
  <c r="G3055" i="98" s="1"/>
  <c r="G3056" i="98" s="1"/>
  <c r="G3057" i="98" s="1"/>
  <c r="G3058" i="98" s="1"/>
  <c r="G3059" i="98" s="1"/>
  <c r="G3060" i="98" s="1"/>
  <c r="G3061" i="98" s="1"/>
  <c r="G3062" i="98" s="1"/>
  <c r="G3063" i="98" s="1"/>
  <c r="G3064" i="98" s="1"/>
  <c r="G3065" i="98" s="1"/>
  <c r="G3066" i="98" s="1"/>
  <c r="G3067" i="98" s="1"/>
  <c r="G3068" i="98" s="1"/>
  <c r="G3069" i="98" s="1"/>
  <c r="G3070" i="98" s="1"/>
  <c r="G3071" i="98" s="1"/>
  <c r="G3072" i="98" s="1"/>
  <c r="G3073" i="98" s="1"/>
  <c r="G3074" i="98" s="1"/>
  <c r="G3075" i="98" s="1"/>
  <c r="G3076" i="98" s="1"/>
  <c r="G3077" i="98" s="1"/>
  <c r="G3078" i="98" s="1"/>
  <c r="G3079" i="98" s="1"/>
  <c r="G3080" i="98" s="1"/>
  <c r="G3081" i="98" s="1"/>
  <c r="G3082" i="98" s="1"/>
  <c r="G3083" i="98" s="1"/>
  <c r="G3084" i="98" s="1"/>
  <c r="G3085" i="98" s="1"/>
  <c r="G3086" i="98" s="1"/>
  <c r="G3087" i="98" s="1"/>
  <c r="G3088" i="98" s="1"/>
  <c r="G3089" i="98" s="1"/>
  <c r="G3090" i="98" s="1"/>
  <c r="G3091" i="98" s="1"/>
  <c r="G3092" i="98" s="1"/>
  <c r="G3093" i="98" s="1"/>
  <c r="G3094" i="98" s="1"/>
  <c r="G3095" i="98" s="1"/>
  <c r="G3096" i="98" s="1"/>
  <c r="G3097" i="98" s="1"/>
  <c r="G3098" i="98" s="1"/>
  <c r="G3099" i="98" s="1"/>
  <c r="G3100" i="98" s="1"/>
  <c r="G3101" i="98" s="1"/>
  <c r="G3102" i="98" s="1"/>
  <c r="G3103" i="98" s="1"/>
  <c r="G3104" i="98" s="1"/>
  <c r="G3105" i="98" s="1"/>
  <c r="G3106" i="98" s="1"/>
  <c r="G3107" i="98" s="1"/>
  <c r="G3108" i="98" s="1"/>
  <c r="G3109" i="98" s="1"/>
  <c r="G3110" i="98" s="1"/>
  <c r="G3111" i="98" s="1"/>
  <c r="G3112" i="98" s="1"/>
  <c r="G3113" i="98" s="1"/>
  <c r="G3114" i="98" s="1"/>
  <c r="G3115" i="98" s="1"/>
  <c r="G3116" i="98" s="1"/>
  <c r="G3117" i="98" s="1"/>
  <c r="G3118" i="98" s="1"/>
  <c r="G3119" i="98" s="1"/>
  <c r="G3120" i="98" s="1"/>
  <c r="G3121" i="98" s="1"/>
  <c r="G3122" i="98" s="1"/>
  <c r="G3123" i="98" s="1"/>
  <c r="G3124" i="98" s="1"/>
  <c r="G3125" i="98" s="1"/>
  <c r="G3126" i="98" s="1"/>
  <c r="G3127" i="98" s="1"/>
  <c r="G3128" i="98" s="1"/>
  <c r="G3129" i="98" s="1"/>
  <c r="G3130" i="98" s="1"/>
  <c r="G3131" i="98" s="1"/>
  <c r="G3132" i="98" s="1"/>
  <c r="G3133" i="98" s="1"/>
  <c r="G3134" i="98" s="1"/>
  <c r="G3135" i="98" s="1"/>
  <c r="G3136" i="98" s="1"/>
  <c r="G3137" i="98" s="1"/>
  <c r="G3138" i="98" s="1"/>
  <c r="G3139" i="98" s="1"/>
  <c r="G3140" i="98" s="1"/>
  <c r="G3141" i="98" s="1"/>
  <c r="G3142" i="98" s="1"/>
  <c r="G3143" i="98" s="1"/>
  <c r="G3144" i="98" s="1"/>
  <c r="G3145" i="98" s="1"/>
  <c r="G3146" i="98" s="1"/>
  <c r="G3147" i="98" s="1"/>
  <c r="G3148" i="98" s="1"/>
  <c r="G3149" i="98" s="1"/>
  <c r="G3150" i="98" s="1"/>
  <c r="G3151" i="98" s="1"/>
  <c r="G3152" i="98" s="1"/>
  <c r="G3153" i="98" s="1"/>
  <c r="G3154" i="98" s="1"/>
  <c r="G3155" i="98" s="1"/>
  <c r="G3156" i="98" s="1"/>
  <c r="G3157" i="98" s="1"/>
  <c r="G3158" i="98" s="1"/>
  <c r="G3159" i="98" s="1"/>
  <c r="G3160" i="98" s="1"/>
  <c r="G3161" i="98" s="1"/>
  <c r="G3162" i="98" s="1"/>
  <c r="G3163" i="98" s="1"/>
  <c r="G3164" i="98" s="1"/>
  <c r="G3165" i="98" s="1"/>
  <c r="G3166" i="98" s="1"/>
  <c r="G3167" i="98" s="1"/>
  <c r="G3168" i="98" s="1"/>
  <c r="G3169" i="98" s="1"/>
  <c r="G3170" i="98" s="1"/>
  <c r="G3171" i="98" s="1"/>
  <c r="G3172" i="98" s="1"/>
  <c r="G3173" i="98" s="1"/>
  <c r="G3174" i="98" s="1"/>
  <c r="G3175" i="98" s="1"/>
  <c r="G3176" i="98" s="1"/>
  <c r="G3177" i="98" s="1"/>
  <c r="G3178" i="98" s="1"/>
  <c r="G3179" i="98" s="1"/>
  <c r="G3180" i="98" s="1"/>
  <c r="G3181" i="98" s="1"/>
  <c r="G3182" i="98" s="1"/>
  <c r="G3183" i="98" s="1"/>
  <c r="G3184" i="98" s="1"/>
  <c r="G3185" i="98" s="1"/>
  <c r="G3186" i="98" s="1"/>
  <c r="G3187" i="98" s="1"/>
  <c r="G3188" i="98" s="1"/>
  <c r="G3189" i="98" s="1"/>
  <c r="G3190" i="98" s="1"/>
  <c r="G3191" i="98" s="1"/>
  <c r="G3192" i="98" s="1"/>
  <c r="G3193" i="98" s="1"/>
  <c r="G3194" i="98" s="1"/>
  <c r="G3195" i="98" s="1"/>
  <c r="G3196" i="98" s="1"/>
  <c r="G3197" i="98" s="1"/>
  <c r="G3198" i="98" s="1"/>
  <c r="G3199" i="98" s="1"/>
  <c r="G3200" i="98" s="1"/>
  <c r="G3201" i="98" s="1"/>
  <c r="G3202" i="98" s="1"/>
  <c r="G3203" i="98" s="1"/>
  <c r="G3204" i="98" s="1"/>
  <c r="G3205" i="98" s="1"/>
  <c r="G3206" i="98" s="1"/>
  <c r="G3207" i="98" s="1"/>
  <c r="G3208" i="98" s="1"/>
  <c r="G3209" i="98" s="1"/>
  <c r="G3210" i="98" s="1"/>
  <c r="G3211" i="98" s="1"/>
  <c r="G3212" i="98" s="1"/>
  <c r="G3213" i="98" s="1"/>
  <c r="G3214" i="98" s="1"/>
  <c r="G3215" i="98" s="1"/>
  <c r="G3216" i="98" s="1"/>
  <c r="G3217" i="98" s="1"/>
  <c r="G3218" i="98" s="1"/>
  <c r="G3219" i="98" s="1"/>
  <c r="G3220" i="98" s="1"/>
  <c r="G3221" i="98" s="1"/>
  <c r="G3222" i="98" s="1"/>
  <c r="G3223" i="98" s="1"/>
  <c r="G3224" i="98" s="1"/>
  <c r="G3225" i="98" s="1"/>
  <c r="G3226" i="98" s="1"/>
  <c r="G3227" i="98" s="1"/>
  <c r="G3228" i="98" s="1"/>
  <c r="G3229" i="98" s="1"/>
  <c r="G3230" i="98" s="1"/>
  <c r="G3231" i="98" s="1"/>
  <c r="G3232" i="98" s="1"/>
  <c r="G3233" i="98" s="1"/>
  <c r="G3234" i="98" s="1"/>
  <c r="G3235" i="98" s="1"/>
  <c r="G3236" i="98" s="1"/>
  <c r="G3237" i="98" s="1"/>
  <c r="G3238" i="98" s="1"/>
  <c r="G3239" i="98" s="1"/>
  <c r="G3240" i="98" s="1"/>
  <c r="G3241" i="98" s="1"/>
  <c r="G3242" i="98" s="1"/>
  <c r="G3243" i="98" s="1"/>
  <c r="G3244" i="98" s="1"/>
  <c r="G3245" i="98" s="1"/>
  <c r="G3246" i="98" s="1"/>
  <c r="G3247" i="98" s="1"/>
  <c r="G3248" i="98" s="1"/>
  <c r="G3249" i="98" s="1"/>
  <c r="G3250" i="98" s="1"/>
  <c r="G3251" i="98" s="1"/>
  <c r="G3252" i="98" s="1"/>
  <c r="G3253" i="98" s="1"/>
  <c r="G3254" i="98" s="1"/>
  <c r="G3255" i="98" s="1"/>
  <c r="G3256" i="98" s="1"/>
  <c r="G3257" i="98" s="1"/>
  <c r="G3258" i="98" s="1"/>
  <c r="G3259" i="98" s="1"/>
  <c r="G3260" i="98" s="1"/>
  <c r="G3261" i="98" s="1"/>
  <c r="G3262" i="98" s="1"/>
  <c r="G3263" i="98" s="1"/>
  <c r="G3264" i="98" s="1"/>
  <c r="G3265" i="98" s="1"/>
  <c r="G3266" i="98" s="1"/>
  <c r="G3267" i="98" s="1"/>
  <c r="G3268" i="98" s="1"/>
  <c r="G3269" i="98" s="1"/>
  <c r="G3270" i="98" s="1"/>
  <c r="G3271" i="98" s="1"/>
  <c r="G3272" i="98" s="1"/>
  <c r="G3273" i="98" s="1"/>
  <c r="G3274" i="98" s="1"/>
  <c r="G3275" i="98" s="1"/>
  <c r="G3276" i="98" s="1"/>
  <c r="G3277" i="98" s="1"/>
  <c r="G3278" i="98" s="1"/>
  <c r="G3279" i="98" s="1"/>
  <c r="G3280" i="98" s="1"/>
  <c r="G3281" i="98" s="1"/>
  <c r="G3282" i="98" s="1"/>
  <c r="G3283" i="98" s="1"/>
  <c r="G3284" i="98" s="1"/>
  <c r="G3285" i="98" s="1"/>
  <c r="G3286" i="98" s="1"/>
  <c r="G3287" i="98" s="1"/>
  <c r="G3288" i="98" s="1"/>
  <c r="G3289" i="98" s="1"/>
  <c r="G3290" i="98" s="1"/>
  <c r="G3291" i="98" s="1"/>
  <c r="G3292" i="98" s="1"/>
  <c r="G3293" i="98" s="1"/>
  <c r="G3294" i="98" s="1"/>
  <c r="G3295" i="98" s="1"/>
  <c r="G3296" i="98" s="1"/>
  <c r="G3297" i="98" s="1"/>
  <c r="G3298" i="98" s="1"/>
  <c r="G3299" i="98" s="1"/>
  <c r="G3300" i="98" s="1"/>
  <c r="G3301" i="98" s="1"/>
  <c r="G3302" i="98" s="1"/>
  <c r="G3303" i="98" s="1"/>
  <c r="G3304" i="98" s="1"/>
  <c r="G3305" i="98" s="1"/>
  <c r="G3306" i="98" s="1"/>
  <c r="G3307" i="98" s="1"/>
  <c r="G3308" i="98" s="1"/>
  <c r="G3309" i="98" s="1"/>
  <c r="G3310" i="98" s="1"/>
  <c r="G3311" i="98" s="1"/>
  <c r="G3312" i="98" s="1"/>
  <c r="G3313" i="98" s="1"/>
  <c r="G3314" i="98" s="1"/>
  <c r="G3315" i="98" s="1"/>
  <c r="G3316" i="98" s="1"/>
  <c r="G3317" i="98" s="1"/>
  <c r="G3318" i="98" s="1"/>
  <c r="G3319" i="98" s="1"/>
  <c r="G3320" i="98" s="1"/>
  <c r="G3321" i="98" s="1"/>
  <c r="G3322" i="98" s="1"/>
  <c r="G3323" i="98" s="1"/>
  <c r="G3324" i="98" s="1"/>
  <c r="G3325" i="98" s="1"/>
  <c r="G3326" i="98" s="1"/>
  <c r="G3327" i="98" s="1"/>
  <c r="G3328" i="98" s="1"/>
  <c r="G3329" i="98" s="1"/>
  <c r="G3330" i="98" s="1"/>
  <c r="G3331" i="98" s="1"/>
  <c r="G3332" i="98" s="1"/>
  <c r="G3333" i="98" s="1"/>
  <c r="G3334" i="98" s="1"/>
  <c r="G3335" i="98" s="1"/>
  <c r="G3336" i="98" s="1"/>
  <c r="G3337" i="98" s="1"/>
  <c r="G3338" i="98" s="1"/>
  <c r="G3339" i="98" s="1"/>
  <c r="G3340" i="98" s="1"/>
  <c r="G3341" i="98" s="1"/>
  <c r="G3342" i="98" s="1"/>
  <c r="G3343" i="98" s="1"/>
  <c r="G3344" i="98" s="1"/>
  <c r="G3345" i="98" s="1"/>
  <c r="G3346" i="98" s="1"/>
  <c r="G3347" i="98" s="1"/>
  <c r="G3348" i="98" s="1"/>
  <c r="G3349" i="98" s="1"/>
  <c r="G3350" i="98" s="1"/>
  <c r="G3351" i="98" s="1"/>
  <c r="G3352" i="98" s="1"/>
  <c r="G3353" i="98" s="1"/>
  <c r="G3354" i="98" s="1"/>
  <c r="G3355" i="98" s="1"/>
  <c r="G3356" i="98" s="1"/>
  <c r="G3357" i="98" s="1"/>
  <c r="G3358" i="98" s="1"/>
  <c r="G3359" i="98" s="1"/>
  <c r="G3360" i="98" s="1"/>
  <c r="G3361" i="98" s="1"/>
  <c r="G3362" i="98" s="1"/>
  <c r="G3363" i="98" s="1"/>
  <c r="G3364" i="98" s="1"/>
  <c r="G3365" i="98" s="1"/>
  <c r="G3366" i="98" s="1"/>
  <c r="G3367" i="98" s="1"/>
  <c r="G3368" i="98" s="1"/>
  <c r="G3369" i="98" s="1"/>
  <c r="G3370" i="98" s="1"/>
  <c r="G3371" i="98" s="1"/>
  <c r="G3372" i="98" s="1"/>
  <c r="G3373" i="98" s="1"/>
  <c r="G3374" i="98" s="1"/>
  <c r="G3375" i="98" s="1"/>
  <c r="G3376" i="98" s="1"/>
  <c r="G3377" i="98" s="1"/>
  <c r="G3378" i="98" s="1"/>
  <c r="G3379" i="98" s="1"/>
  <c r="G3380" i="98" s="1"/>
  <c r="G3381" i="98" s="1"/>
  <c r="G3382" i="98" s="1"/>
  <c r="G3383" i="98" s="1"/>
  <c r="G3384" i="98" s="1"/>
  <c r="G3385" i="98" s="1"/>
  <c r="G3386" i="98" s="1"/>
  <c r="G3387" i="98" s="1"/>
  <c r="G3388" i="98" s="1"/>
  <c r="G3389" i="98" s="1"/>
  <c r="G3390" i="98" s="1"/>
  <c r="G3391" i="98" s="1"/>
  <c r="G3392" i="98" s="1"/>
  <c r="G3393" i="98" s="1"/>
  <c r="G3394" i="98" s="1"/>
  <c r="G3395" i="98" s="1"/>
  <c r="G3396" i="98" s="1"/>
  <c r="G3397" i="98" s="1"/>
  <c r="G3398" i="98" s="1"/>
  <c r="G3399" i="98" s="1"/>
  <c r="G3400" i="98" s="1"/>
  <c r="G3401" i="98" s="1"/>
  <c r="G3402" i="98" s="1"/>
  <c r="G3403" i="98" s="1"/>
  <c r="G3404" i="98" s="1"/>
  <c r="G3405" i="98" s="1"/>
  <c r="G3406" i="98" s="1"/>
  <c r="G3407" i="98" s="1"/>
  <c r="G3408" i="98" s="1"/>
  <c r="G3409" i="98" s="1"/>
  <c r="G3410" i="98" s="1"/>
  <c r="G3411" i="98" s="1"/>
  <c r="G3412" i="98" s="1"/>
  <c r="G3413" i="98" s="1"/>
  <c r="G3414" i="98" s="1"/>
  <c r="G3415" i="98" s="1"/>
  <c r="G3416" i="98" s="1"/>
  <c r="G3417" i="98" s="1"/>
  <c r="G3418" i="98" s="1"/>
  <c r="G3419" i="98" s="1"/>
  <c r="G3420" i="98" s="1"/>
  <c r="G3421" i="98" s="1"/>
  <c r="G3422" i="98" s="1"/>
  <c r="G3423" i="98" s="1"/>
  <c r="G3424" i="98" s="1"/>
  <c r="G3425" i="98" s="1"/>
  <c r="G3426" i="98" s="1"/>
  <c r="G3427" i="98" s="1"/>
  <c r="G3428" i="98" s="1"/>
  <c r="G3429" i="98" s="1"/>
  <c r="G3430" i="98" s="1"/>
  <c r="G3431" i="98" s="1"/>
  <c r="G3432" i="98" s="1"/>
  <c r="G3433" i="98" s="1"/>
  <c r="G3434" i="98" s="1"/>
  <c r="G3435" i="98" s="1"/>
  <c r="G3436" i="98" s="1"/>
  <c r="G3437" i="98" s="1"/>
  <c r="G3438" i="98" s="1"/>
  <c r="G3439" i="98" s="1"/>
  <c r="G3440" i="98" s="1"/>
  <c r="G3441" i="98" s="1"/>
  <c r="G3442" i="98" s="1"/>
  <c r="G3443" i="98" s="1"/>
  <c r="G3444" i="98" s="1"/>
  <c r="G3445" i="98" s="1"/>
  <c r="G3446" i="98" s="1"/>
  <c r="G3447" i="98" s="1"/>
  <c r="G3448" i="98" s="1"/>
  <c r="G3449" i="98" s="1"/>
  <c r="G3450" i="98" s="1"/>
  <c r="G3451" i="98" s="1"/>
  <c r="G3452" i="98" s="1"/>
  <c r="G3453" i="98" s="1"/>
  <c r="G3454" i="98" s="1"/>
  <c r="G3455" i="98" s="1"/>
  <c r="G3456" i="98" s="1"/>
  <c r="G3457" i="98" s="1"/>
  <c r="G3458" i="98" s="1"/>
  <c r="J25" i="98" l="1"/>
  <c r="J29" i="98"/>
  <c r="J32" i="98"/>
  <c r="K24" i="98"/>
  <c r="K27" i="98"/>
  <c r="K30" i="98"/>
  <c r="K35" i="98"/>
  <c r="K38" i="98"/>
  <c r="J254" i="98"/>
  <c r="K255" i="98"/>
  <c r="J258" i="98"/>
  <c r="K259" i="98"/>
  <c r="J262" i="98"/>
  <c r="K263" i="98"/>
  <c r="J266" i="98"/>
  <c r="K267" i="98"/>
  <c r="J270" i="98"/>
  <c r="K271" i="98"/>
  <c r="J274" i="98"/>
  <c r="K275" i="98"/>
  <c r="J278" i="98"/>
  <c r="K279" i="98"/>
  <c r="J282" i="98"/>
  <c r="K283" i="98"/>
  <c r="J286" i="98"/>
  <c r="K287" i="98"/>
  <c r="J290" i="98"/>
  <c r="K291" i="98"/>
  <c r="J294" i="98"/>
  <c r="K295" i="98"/>
  <c r="J298" i="98"/>
  <c r="K299" i="98"/>
  <c r="J302" i="98"/>
  <c r="K303" i="98"/>
  <c r="J306" i="98"/>
  <c r="K307" i="98"/>
  <c r="J310" i="98"/>
  <c r="K311" i="98"/>
  <c r="J314" i="98"/>
  <c r="K315" i="98"/>
  <c r="J318" i="98"/>
  <c r="K319" i="98"/>
  <c r="J322" i="98"/>
  <c r="K323" i="98"/>
  <c r="J326" i="98"/>
  <c r="K327" i="98"/>
  <c r="J330" i="98"/>
  <c r="K331" i="98"/>
  <c r="J334" i="98"/>
  <c r="K335" i="98"/>
  <c r="J338" i="98"/>
  <c r="K339" i="98"/>
  <c r="J342" i="98"/>
  <c r="K343" i="98"/>
  <c r="J346" i="98"/>
  <c r="J373" i="98"/>
  <c r="K383" i="98"/>
  <c r="J375" i="98"/>
  <c r="K385" i="98"/>
  <c r="J377" i="98"/>
  <c r="K387" i="98"/>
  <c r="J379" i="98"/>
  <c r="K389" i="98"/>
  <c r="J381" i="98"/>
  <c r="K391" i="98"/>
  <c r="K25" i="98"/>
  <c r="K28" i="98"/>
  <c r="K32" i="98"/>
  <c r="K34" i="98"/>
  <c r="K37" i="98"/>
  <c r="K39" i="98"/>
  <c r="K41" i="98"/>
  <c r="K262" i="98"/>
  <c r="K266" i="98"/>
  <c r="K270" i="98"/>
  <c r="K274" i="98"/>
  <c r="K278" i="98"/>
  <c r="K282" i="98"/>
  <c r="K286" i="98"/>
  <c r="K290" i="98"/>
  <c r="K294" i="98"/>
  <c r="K298" i="98"/>
  <c r="K302" i="98"/>
  <c r="K306" i="98"/>
  <c r="K310" i="98"/>
  <c r="K314" i="98"/>
  <c r="K318" i="98"/>
  <c r="K322" i="98"/>
  <c r="K326" i="98"/>
  <c r="K347" i="98"/>
  <c r="K330" i="98"/>
  <c r="K351" i="98"/>
  <c r="K334" i="98"/>
  <c r="K355" i="98"/>
  <c r="J337" i="98"/>
  <c r="K338" i="98"/>
  <c r="K359" i="98"/>
  <c r="J341" i="98"/>
  <c r="K342" i="98"/>
  <c r="K363" i="98"/>
  <c r="J345" i="98"/>
  <c r="K346" i="98"/>
  <c r="J350" i="98"/>
  <c r="J354" i="98"/>
  <c r="J20" i="98"/>
  <c r="J27" i="98"/>
  <c r="J30" i="98"/>
  <c r="J19" i="98"/>
  <c r="J23" i="98"/>
  <c r="K26" i="98"/>
  <c r="K31" i="98"/>
  <c r="K42" i="98"/>
  <c r="K261" i="98"/>
  <c r="K265" i="98"/>
  <c r="K269" i="98"/>
  <c r="K273" i="98"/>
  <c r="K277" i="98"/>
  <c r="K281" i="98"/>
  <c r="K285" i="98"/>
  <c r="K289" i="98"/>
  <c r="K293" i="98"/>
  <c r="K297" i="98"/>
  <c r="K301" i="98"/>
  <c r="K305" i="98"/>
  <c r="K309" i="98"/>
  <c r="K313" i="98"/>
  <c r="K317" i="98"/>
  <c r="K321" i="98"/>
  <c r="K325" i="98"/>
  <c r="K329" i="98"/>
  <c r="K350" i="98"/>
  <c r="K333" i="98"/>
  <c r="K354" i="98"/>
  <c r="K337" i="98"/>
  <c r="K358" i="98"/>
  <c r="J340" i="98"/>
  <c r="K341" i="98"/>
  <c r="K362" i="98"/>
  <c r="J344" i="98"/>
  <c r="K345" i="98"/>
  <c r="K366" i="98"/>
  <c r="K368" i="98"/>
  <c r="K370" i="98"/>
  <c r="K372" i="98"/>
  <c r="K374" i="98"/>
  <c r="K376" i="98"/>
  <c r="K378" i="98"/>
  <c r="K380" i="98"/>
  <c r="K382" i="98"/>
  <c r="J374" i="98"/>
  <c r="K384" i="98"/>
  <c r="J376" i="98"/>
  <c r="K386" i="98"/>
  <c r="J378" i="98"/>
  <c r="K388" i="98"/>
  <c r="J380" i="98"/>
  <c r="K390" i="98"/>
  <c r="J26" i="98"/>
  <c r="J250" i="98"/>
  <c r="K349" i="98"/>
  <c r="K353" i="98"/>
  <c r="K357" i="98"/>
  <c r="J339" i="98"/>
  <c r="K361" i="98"/>
  <c r="J343" i="98"/>
  <c r="K365" i="98"/>
  <c r="J347" i="98"/>
  <c r="J349" i="98"/>
  <c r="J351" i="98"/>
  <c r="J353" i="98"/>
  <c r="J355" i="98"/>
  <c r="J357" i="98"/>
  <c r="J359" i="98"/>
  <c r="J361" i="98"/>
  <c r="J363" i="98"/>
  <c r="J365" i="98"/>
  <c r="J367" i="98"/>
  <c r="J369" i="98"/>
  <c r="J371" i="98"/>
  <c r="K392" i="98"/>
  <c r="K393" i="98"/>
  <c r="K394" i="98"/>
  <c r="K395" i="98"/>
  <c r="K396" i="98"/>
  <c r="K397" i="98"/>
  <c r="K398" i="98"/>
  <c r="K399" i="98"/>
  <c r="K400" i="98"/>
  <c r="K401" i="98"/>
  <c r="K402" i="98"/>
  <c r="K403" i="98"/>
  <c r="K404" i="98"/>
  <c r="K405" i="98"/>
  <c r="K406" i="98"/>
  <c r="K407" i="98"/>
  <c r="K408" i="98"/>
  <c r="K409" i="98"/>
  <c r="K410" i="98"/>
  <c r="K411" i="98"/>
  <c r="K412" i="98"/>
  <c r="K413" i="98"/>
  <c r="K414" i="98"/>
  <c r="K415" i="98"/>
  <c r="K416" i="98"/>
  <c r="K417" i="98"/>
  <c r="K418" i="98"/>
  <c r="K419" i="98"/>
  <c r="K420" i="98"/>
  <c r="K421" i="98"/>
  <c r="K422" i="98"/>
  <c r="K423" i="98"/>
  <c r="K424" i="98"/>
  <c r="K425" i="98"/>
  <c r="K426" i="98"/>
  <c r="K427" i="98"/>
  <c r="K428" i="98"/>
  <c r="K429" i="98"/>
  <c r="K430" i="98"/>
  <c r="K431" i="98"/>
  <c r="K432" i="98"/>
  <c r="K433" i="98"/>
  <c r="K434" i="98"/>
  <c r="K435" i="98"/>
  <c r="K436" i="98"/>
  <c r="K437" i="98"/>
  <c r="K438" i="98"/>
  <c r="K439" i="98"/>
  <c r="K440" i="98"/>
  <c r="K441" i="98"/>
  <c r="K442" i="98"/>
  <c r="K443" i="98"/>
  <c r="K444" i="98"/>
  <c r="K445" i="98"/>
  <c r="K446" i="98"/>
  <c r="K447" i="98"/>
  <c r="K448" i="98"/>
  <c r="K449" i="98"/>
  <c r="K450" i="98"/>
  <c r="K451" i="98"/>
  <c r="K452" i="98"/>
  <c r="K453" i="98"/>
  <c r="K454" i="98"/>
  <c r="K455" i="98"/>
  <c r="K456" i="98"/>
  <c r="K457" i="98"/>
  <c r="K458" i="98"/>
  <c r="K459" i="98"/>
  <c r="K460" i="98"/>
  <c r="K461" i="98"/>
  <c r="K462" i="98"/>
  <c r="K463" i="98"/>
  <c r="K464" i="98"/>
  <c r="K465" i="98"/>
  <c r="K466" i="98"/>
  <c r="K467" i="98"/>
  <c r="K468" i="98"/>
  <c r="K469" i="98"/>
  <c r="K470" i="98"/>
  <c r="K471" i="98"/>
  <c r="K472" i="98"/>
  <c r="K473" i="98"/>
  <c r="K474" i="98"/>
  <c r="K475" i="98"/>
  <c r="K476" i="98"/>
  <c r="K477" i="98"/>
  <c r="K478" i="98"/>
  <c r="K479" i="98"/>
  <c r="K480" i="98"/>
  <c r="K481" i="98"/>
  <c r="K482" i="98"/>
  <c r="K483" i="98"/>
  <c r="J486" i="98"/>
  <c r="K487" i="98"/>
  <c r="J490" i="98"/>
  <c r="K491" i="98"/>
  <c r="K495" i="98"/>
  <c r="K499" i="98"/>
  <c r="K503" i="98"/>
  <c r="K507" i="98"/>
  <c r="K511" i="98"/>
  <c r="K515" i="98"/>
  <c r="K519" i="98"/>
  <c r="K523" i="98"/>
  <c r="K527" i="98"/>
  <c r="K531" i="98"/>
  <c r="K535" i="98"/>
  <c r="K539" i="98"/>
  <c r="K543" i="98"/>
  <c r="K547" i="98"/>
  <c r="K551" i="98"/>
  <c r="K555" i="98"/>
  <c r="K559" i="98"/>
  <c r="K563" i="98"/>
  <c r="K567" i="98"/>
  <c r="K571" i="98"/>
  <c r="K575" i="98"/>
  <c r="K579" i="98"/>
  <c r="K583" i="98"/>
  <c r="K587" i="98"/>
  <c r="K591" i="98"/>
  <c r="K595" i="98"/>
  <c r="K599" i="98"/>
  <c r="K603" i="98"/>
  <c r="K607" i="98"/>
  <c r="K611" i="98"/>
  <c r="K615" i="98"/>
  <c r="K619" i="98"/>
  <c r="K623" i="98"/>
  <c r="K627" i="98"/>
  <c r="K631" i="98"/>
  <c r="K635" i="98"/>
  <c r="K639" i="98"/>
  <c r="K643" i="98"/>
  <c r="K647" i="98"/>
  <c r="K651" i="98"/>
  <c r="K655" i="98"/>
  <c r="K659" i="98"/>
  <c r="K663" i="98"/>
  <c r="K667" i="98"/>
  <c r="K671" i="98"/>
  <c r="K675" i="98"/>
  <c r="K679" i="98"/>
  <c r="K683" i="98"/>
  <c r="K687" i="98"/>
  <c r="K691" i="98"/>
  <c r="K695" i="98"/>
  <c r="K699" i="98"/>
  <c r="K703" i="98"/>
  <c r="K486" i="98"/>
  <c r="K490" i="98"/>
  <c r="K494" i="98"/>
  <c r="K498" i="98"/>
  <c r="K502" i="98"/>
  <c r="K506" i="98"/>
  <c r="K510" i="98"/>
  <c r="K514" i="98"/>
  <c r="K518" i="98"/>
  <c r="K522" i="98"/>
  <c r="K526" i="98"/>
  <c r="K530" i="98"/>
  <c r="K534" i="98"/>
  <c r="K538" i="98"/>
  <c r="K542" i="98"/>
  <c r="K546" i="98"/>
  <c r="K550" i="98"/>
  <c r="K554" i="98"/>
  <c r="K558" i="98"/>
  <c r="K562" i="98"/>
  <c r="K566" i="98"/>
  <c r="K570" i="98"/>
  <c r="K574" i="98"/>
  <c r="K578" i="98"/>
  <c r="K582" i="98"/>
  <c r="K586" i="98"/>
  <c r="K590" i="98"/>
  <c r="K594" i="98"/>
  <c r="K598" i="98"/>
  <c r="K602" i="98"/>
  <c r="K606" i="98"/>
  <c r="K610" i="98"/>
  <c r="K614" i="98"/>
  <c r="K618" i="98"/>
  <c r="K622" i="98"/>
  <c r="K626" i="98"/>
  <c r="K630" i="98"/>
  <c r="K634" i="98"/>
  <c r="K638" i="98"/>
  <c r="K642" i="98"/>
  <c r="K646" i="98"/>
  <c r="K650" i="98"/>
  <c r="K654" i="98"/>
  <c r="K658" i="98"/>
  <c r="K662" i="98"/>
  <c r="K666" i="98"/>
  <c r="K670" i="98"/>
  <c r="K674" i="98"/>
  <c r="K678" i="98"/>
  <c r="K682" i="98"/>
  <c r="K686" i="98"/>
  <c r="K690" i="98"/>
  <c r="K694" i="98"/>
  <c r="K698" i="98"/>
  <c r="K702" i="98"/>
  <c r="K706" i="98"/>
  <c r="K485" i="98"/>
  <c r="K489" i="98"/>
  <c r="K493" i="98"/>
  <c r="J496" i="98"/>
  <c r="K497" i="98"/>
  <c r="J500" i="98"/>
  <c r="K501" i="98"/>
  <c r="J504" i="98"/>
  <c r="J508" i="98"/>
  <c r="J512" i="98"/>
  <c r="J516" i="98"/>
  <c r="J520" i="98"/>
  <c r="J524" i="98"/>
  <c r="J528" i="98"/>
  <c r="J532" i="98"/>
  <c r="J536" i="98"/>
  <c r="J540" i="98"/>
  <c r="J544" i="98"/>
  <c r="J548" i="98"/>
  <c r="J552" i="98"/>
  <c r="J556" i="98"/>
  <c r="J560" i="98"/>
  <c r="J564" i="98"/>
  <c r="J568" i="98"/>
  <c r="J572" i="98"/>
  <c r="J576" i="98"/>
  <c r="J580" i="98"/>
  <c r="J584" i="98"/>
  <c r="J588" i="98"/>
  <c r="J592" i="98"/>
  <c r="J596" i="98"/>
  <c r="J600" i="98"/>
  <c r="J604" i="98"/>
  <c r="J608" i="98"/>
  <c r="J612" i="98"/>
  <c r="J616" i="98"/>
  <c r="J620" i="98"/>
  <c r="J624" i="98"/>
  <c r="J628" i="98"/>
  <c r="J632" i="98"/>
  <c r="J636" i="98"/>
  <c r="J640" i="98"/>
  <c r="J644" i="98"/>
  <c r="J648" i="98"/>
  <c r="J652" i="98"/>
  <c r="J656" i="98"/>
  <c r="J660" i="98"/>
  <c r="J664" i="98"/>
  <c r="J668" i="98"/>
  <c r="J672" i="98"/>
  <c r="J676" i="98"/>
  <c r="J680" i="98"/>
  <c r="J684" i="98"/>
  <c r="J688" i="98"/>
  <c r="J692" i="98"/>
  <c r="J696" i="98"/>
  <c r="J474" i="98"/>
  <c r="J478" i="98"/>
  <c r="J482" i="98"/>
  <c r="J495" i="98"/>
  <c r="J499" i="98"/>
  <c r="J503" i="98"/>
  <c r="J507" i="98"/>
  <c r="J511" i="98"/>
  <c r="J515" i="98"/>
  <c r="J519" i="98"/>
  <c r="J523" i="98"/>
  <c r="J527" i="98"/>
  <c r="J531" i="98"/>
  <c r="J535" i="98"/>
  <c r="J539" i="98"/>
  <c r="J543" i="98"/>
  <c r="J547" i="98"/>
  <c r="J551" i="98"/>
  <c r="J555" i="98"/>
  <c r="J559" i="98"/>
  <c r="J563" i="98"/>
  <c r="J567" i="98"/>
  <c r="J571" i="98"/>
  <c r="J575" i="98"/>
  <c r="J579" i="98"/>
  <c r="J583" i="98"/>
  <c r="J587" i="98"/>
  <c r="J591" i="98"/>
  <c r="J595" i="98"/>
  <c r="J599" i="98"/>
  <c r="J603" i="98"/>
  <c r="J607" i="98"/>
  <c r="J611" i="98"/>
  <c r="J615" i="98"/>
  <c r="J619" i="98"/>
  <c r="J623" i="98"/>
  <c r="J627" i="98"/>
  <c r="J631" i="98"/>
  <c r="J635" i="98"/>
  <c r="J639" i="98"/>
  <c r="J643" i="98"/>
  <c r="J647" i="98"/>
  <c r="J651" i="98"/>
  <c r="J655" i="98"/>
  <c r="J659" i="98"/>
  <c r="J663" i="98"/>
  <c r="J667" i="98"/>
  <c r="J671" i="98"/>
  <c r="J675" i="98"/>
  <c r="J679" i="98"/>
  <c r="J683" i="98"/>
  <c r="J687" i="98"/>
  <c r="J691" i="98"/>
  <c r="J695" i="98"/>
  <c r="J1015" i="98"/>
  <c r="K1016" i="98"/>
  <c r="J1019" i="98"/>
  <c r="K1020" i="98"/>
  <c r="J1023" i="98"/>
  <c r="K1024" i="98"/>
  <c r="J1027" i="98"/>
  <c r="K1028" i="98"/>
  <c r="J1031" i="98"/>
  <c r="K1032" i="98"/>
  <c r="J1035" i="98"/>
  <c r="K1036" i="98"/>
  <c r="J1039" i="98"/>
  <c r="K1040" i="98"/>
  <c r="J1043" i="98"/>
  <c r="K1044" i="98"/>
  <c r="J1047" i="98"/>
  <c r="K1048" i="98"/>
  <c r="J1051" i="98"/>
  <c r="K1052" i="98"/>
  <c r="J1055" i="98"/>
  <c r="K1056" i="98"/>
  <c r="J1059" i="98"/>
  <c r="K1060" i="98"/>
  <c r="J1063" i="98"/>
  <c r="K1064" i="98"/>
  <c r="J1067" i="98"/>
  <c r="K1068" i="98"/>
  <c r="J1071" i="98"/>
  <c r="K1072" i="98"/>
  <c r="J1075" i="98"/>
  <c r="K1076" i="98"/>
  <c r="J1079" i="98"/>
  <c r="K1080" i="98"/>
  <c r="J1083" i="98"/>
  <c r="K1084" i="98"/>
  <c r="J1087" i="98"/>
  <c r="K1088" i="98"/>
  <c r="J1091" i="98"/>
  <c r="K1092" i="98"/>
  <c r="J1095" i="98"/>
  <c r="K1096" i="98"/>
  <c r="J1099" i="98"/>
  <c r="K1100" i="98"/>
  <c r="J1103" i="98"/>
  <c r="K1104" i="98"/>
  <c r="J1107" i="98"/>
  <c r="K1108" i="98"/>
  <c r="J1111" i="98"/>
  <c r="K1112" i="98"/>
  <c r="J1115" i="98"/>
  <c r="K1116" i="98"/>
  <c r="J1119" i="98"/>
  <c r="K1120" i="98"/>
  <c r="J1123" i="98"/>
  <c r="K1124" i="98"/>
  <c r="J1127" i="98"/>
  <c r="K1128" i="98"/>
  <c r="J1131" i="98"/>
  <c r="K1132" i="98"/>
  <c r="J1135" i="98"/>
  <c r="K1136" i="98"/>
  <c r="J1139" i="98"/>
  <c r="K1140" i="98"/>
  <c r="J1143" i="98"/>
  <c r="K1144" i="98"/>
  <c r="J1147" i="98"/>
  <c r="K1148" i="98"/>
  <c r="J1151" i="98"/>
  <c r="K1152" i="98"/>
  <c r="J1155" i="98"/>
  <c r="K1156" i="98"/>
  <c r="J1159" i="98"/>
  <c r="K1160" i="98"/>
  <c r="J1163" i="98"/>
  <c r="K1164" i="98"/>
  <c r="J1167" i="98"/>
  <c r="K1168" i="98"/>
  <c r="J1171" i="98"/>
  <c r="K1172" i="98"/>
  <c r="J1175" i="98"/>
  <c r="K1176" i="98"/>
  <c r="J1179" i="98"/>
  <c r="K1180" i="98"/>
  <c r="J1183" i="98"/>
  <c r="K1184" i="98"/>
  <c r="J1187" i="98"/>
  <c r="K1188" i="98"/>
  <c r="J1191" i="98"/>
  <c r="K1192" i="98"/>
  <c r="J1195" i="98"/>
  <c r="K1196" i="98"/>
  <c r="J1199" i="98"/>
  <c r="K1200" i="98"/>
  <c r="J1203" i="98"/>
  <c r="K1204" i="98"/>
  <c r="J1207" i="98"/>
  <c r="K1208" i="98"/>
  <c r="J1211" i="98"/>
  <c r="K1212" i="98"/>
  <c r="J1215" i="98"/>
  <c r="K1216" i="98"/>
  <c r="J1219" i="98"/>
  <c r="K1220" i="98"/>
  <c r="J1223" i="98"/>
  <c r="K1224" i="98"/>
  <c r="J1227" i="98"/>
  <c r="K1228" i="98"/>
  <c r="J1231" i="98"/>
  <c r="K1232" i="98"/>
  <c r="J1235" i="98"/>
  <c r="K1236" i="98"/>
  <c r="J1239" i="98"/>
  <c r="K1240" i="98"/>
  <c r="J1243" i="98"/>
  <c r="K1244" i="98"/>
  <c r="J1247" i="98"/>
  <c r="K1248" i="98"/>
  <c r="J1251" i="98"/>
  <c r="K1252" i="98"/>
  <c r="J1255" i="98"/>
  <c r="K1256" i="98"/>
  <c r="J1259" i="98"/>
  <c r="K1260" i="98"/>
  <c r="J1263" i="98"/>
  <c r="K1264" i="98"/>
  <c r="J1267" i="98"/>
  <c r="K1268" i="98"/>
  <c r="J1271" i="98"/>
  <c r="K1272" i="98"/>
  <c r="J1275" i="98"/>
  <c r="K1276" i="98"/>
  <c r="J1279" i="98"/>
  <c r="K1280" i="98"/>
  <c r="J1283" i="98"/>
  <c r="K1284" i="98"/>
  <c r="J1287" i="98"/>
  <c r="K1288" i="98"/>
  <c r="J1291" i="98"/>
  <c r="K1292" i="98"/>
  <c r="J1295" i="98"/>
  <c r="K1296" i="98"/>
  <c r="J1299" i="98"/>
  <c r="K1300" i="98"/>
  <c r="K1302" i="98"/>
  <c r="K1304" i="98"/>
  <c r="K1306" i="98"/>
  <c r="K1308" i="98"/>
  <c r="K1310" i="98"/>
  <c r="K1312" i="98"/>
  <c r="K1314" i="98"/>
  <c r="K1316" i="98"/>
  <c r="K1015" i="98"/>
  <c r="K1019" i="98"/>
  <c r="K1023" i="98"/>
  <c r="J1026" i="98"/>
  <c r="K1027" i="98"/>
  <c r="J1030" i="98"/>
  <c r="K1031" i="98"/>
  <c r="J1034" i="98"/>
  <c r="J1038" i="98"/>
  <c r="J1042" i="98"/>
  <c r="J1046" i="98"/>
  <c r="J1050" i="98"/>
  <c r="J1054" i="98"/>
  <c r="J1058" i="98"/>
  <c r="J1062" i="98"/>
  <c r="J1066" i="98"/>
  <c r="J1070" i="98"/>
  <c r="J1074" i="98"/>
  <c r="J1078" i="98"/>
  <c r="J1082" i="98"/>
  <c r="J1086" i="98"/>
  <c r="J1090" i="98"/>
  <c r="J1094" i="98"/>
  <c r="J1098" i="98"/>
  <c r="J1102" i="98"/>
  <c r="J1106" i="98"/>
  <c r="J1110" i="98"/>
  <c r="J1114" i="98"/>
  <c r="J1118" i="98"/>
  <c r="J1122" i="98"/>
  <c r="J1126" i="98"/>
  <c r="J1130" i="98"/>
  <c r="J1134" i="98"/>
  <c r="J1138" i="98"/>
  <c r="J1142" i="98"/>
  <c r="J1146" i="98"/>
  <c r="J1150" i="98"/>
  <c r="J1154" i="98"/>
  <c r="J1158" i="98"/>
  <c r="J1162" i="98"/>
  <c r="J1166" i="98"/>
  <c r="J1170" i="98"/>
  <c r="J1174" i="98"/>
  <c r="J1178" i="98"/>
  <c r="J1182" i="98"/>
  <c r="J1186" i="98"/>
  <c r="J1190" i="98"/>
  <c r="J1194" i="98"/>
  <c r="J1198" i="98"/>
  <c r="J1202" i="98"/>
  <c r="J1206" i="98"/>
  <c r="J1210" i="98"/>
  <c r="J1214" i="98"/>
  <c r="J1218" i="98"/>
  <c r="J1222" i="98"/>
  <c r="J1226" i="98"/>
  <c r="J1230" i="98"/>
  <c r="J1234" i="98"/>
  <c r="J1238" i="98"/>
  <c r="J1242" i="98"/>
  <c r="J1246" i="98"/>
  <c r="J1250" i="98"/>
  <c r="J1254" i="98"/>
  <c r="J1258" i="98"/>
  <c r="J1262" i="98"/>
  <c r="J1266" i="98"/>
  <c r="J1270" i="98"/>
  <c r="J1274" i="98"/>
  <c r="J1278" i="98"/>
  <c r="J1282" i="98"/>
  <c r="J1286" i="98"/>
  <c r="J1290" i="98"/>
  <c r="J873" i="98"/>
  <c r="J874" i="98"/>
  <c r="J875" i="98"/>
  <c r="J876" i="98"/>
  <c r="J877" i="98"/>
  <c r="J878" i="98"/>
  <c r="J879" i="98"/>
  <c r="J880" i="98"/>
  <c r="J881" i="98"/>
  <c r="J882" i="98"/>
  <c r="J883" i="98"/>
  <c r="J884" i="98"/>
  <c r="J885" i="98"/>
  <c r="J886" i="98"/>
  <c r="J887" i="98"/>
  <c r="J888" i="98"/>
  <c r="J889" i="98"/>
  <c r="J890" i="98"/>
  <c r="J891" i="98"/>
  <c r="J892" i="98"/>
  <c r="J893" i="98"/>
  <c r="J894" i="98"/>
  <c r="J895" i="98"/>
  <c r="J896" i="98"/>
  <c r="J897" i="98"/>
  <c r="J898" i="98"/>
  <c r="J899" i="98"/>
  <c r="J900" i="98"/>
  <c r="J901" i="98"/>
  <c r="J902" i="98"/>
  <c r="J903" i="98"/>
  <c r="J904" i="98"/>
  <c r="J905" i="98"/>
  <c r="J906" i="98"/>
  <c r="J907" i="98"/>
  <c r="J908" i="98"/>
  <c r="J909" i="98"/>
  <c r="J910" i="98"/>
  <c r="J911" i="98"/>
  <c r="J912" i="98"/>
  <c r="J913" i="98"/>
  <c r="J914" i="98"/>
  <c r="J915" i="98"/>
  <c r="J916" i="98"/>
  <c r="J917" i="98"/>
  <c r="J918" i="98"/>
  <c r="J919" i="98"/>
  <c r="J920" i="98"/>
  <c r="J921" i="98"/>
  <c r="J922" i="98"/>
  <c r="J923" i="98"/>
  <c r="J924" i="98"/>
  <c r="J925" i="98"/>
  <c r="J926" i="98"/>
  <c r="J927" i="98"/>
  <c r="J928" i="98"/>
  <c r="J929" i="98"/>
  <c r="J930" i="98"/>
  <c r="J931" i="98"/>
  <c r="J932" i="98"/>
  <c r="J933" i="98"/>
  <c r="J934" i="98"/>
  <c r="J935" i="98"/>
  <c r="J936" i="98"/>
  <c r="J937" i="98"/>
  <c r="J938" i="98"/>
  <c r="J939" i="98"/>
  <c r="J940" i="98"/>
  <c r="J941" i="98"/>
  <c r="J942" i="98"/>
  <c r="J943" i="98"/>
  <c r="J944" i="98"/>
  <c r="J945" i="98"/>
  <c r="J946" i="98"/>
  <c r="J947" i="98"/>
  <c r="J948" i="98"/>
  <c r="J949" i="98"/>
  <c r="J950" i="98"/>
  <c r="J951" i="98"/>
  <c r="J952" i="98"/>
  <c r="J953" i="98"/>
  <c r="J954" i="98"/>
  <c r="J955" i="98"/>
  <c r="J956" i="98"/>
  <c r="J957" i="98"/>
  <c r="J958" i="98"/>
  <c r="J959" i="98"/>
  <c r="J960" i="98"/>
  <c r="J961" i="98"/>
  <c r="J962" i="98"/>
  <c r="J963" i="98"/>
  <c r="J964" i="98"/>
  <c r="J965" i="98"/>
  <c r="J966" i="98"/>
  <c r="J967" i="98"/>
  <c r="J968" i="98"/>
  <c r="J969" i="98"/>
  <c r="J970" i="98"/>
  <c r="J971" i="98"/>
  <c r="J972" i="98"/>
  <c r="J973" i="98"/>
  <c r="J974" i="98"/>
  <c r="J975" i="98"/>
  <c r="J976" i="98"/>
  <c r="J977" i="98"/>
  <c r="J978" i="98"/>
  <c r="J979" i="98"/>
  <c r="J980" i="98"/>
  <c r="J981" i="98"/>
  <c r="J982" i="98"/>
  <c r="J983" i="98"/>
  <c r="J984" i="98"/>
  <c r="J985" i="98"/>
  <c r="J986" i="98"/>
  <c r="J987" i="98"/>
  <c r="J988" i="98"/>
  <c r="J989" i="98"/>
  <c r="J990" i="98"/>
  <c r="J991" i="98"/>
  <c r="J992" i="98"/>
  <c r="J993" i="98"/>
  <c r="J994" i="98"/>
  <c r="J995" i="98"/>
  <c r="J996" i="98"/>
  <c r="J997" i="98"/>
  <c r="J998" i="98"/>
  <c r="J999" i="98"/>
  <c r="J1000" i="98"/>
  <c r="J1001" i="98"/>
  <c r="J1002" i="98"/>
  <c r="J1003" i="98"/>
  <c r="J1004" i="98"/>
  <c r="J1007" i="98"/>
  <c r="J1008" i="98"/>
  <c r="J1011" i="98"/>
  <c r="J1012" i="98"/>
  <c r="K1026" i="98"/>
  <c r="K1030" i="98"/>
  <c r="K1034" i="98"/>
  <c r="K1038" i="98"/>
  <c r="K1042" i="98"/>
  <c r="K1046" i="98"/>
  <c r="K1050" i="98"/>
  <c r="K1054" i="98"/>
  <c r="K1058" i="98"/>
  <c r="K1062" i="98"/>
  <c r="K1066" i="98"/>
  <c r="K1070" i="98"/>
  <c r="K1074" i="98"/>
  <c r="K1078" i="98"/>
  <c r="K1082" i="98"/>
  <c r="K1086" i="98"/>
  <c r="K1090" i="98"/>
  <c r="K1094" i="98"/>
  <c r="K1098" i="98"/>
  <c r="K1102" i="98"/>
  <c r="K1106" i="98"/>
  <c r="K1110" i="98"/>
  <c r="K1114" i="98"/>
  <c r="K1118" i="98"/>
  <c r="K1122" i="98"/>
  <c r="K1126" i="98"/>
  <c r="K1130" i="98"/>
  <c r="K1134" i="98"/>
  <c r="K1138" i="98"/>
  <c r="K1142" i="98"/>
  <c r="K1146" i="98"/>
  <c r="K1150" i="98"/>
  <c r="K1154" i="98"/>
  <c r="K1158" i="98"/>
  <c r="K1162" i="98"/>
  <c r="K1166" i="98"/>
  <c r="K1170" i="98"/>
  <c r="K1174" i="98"/>
  <c r="K1178" i="98"/>
  <c r="K1182" i="98"/>
  <c r="K1186" i="98"/>
  <c r="K1190" i="98"/>
  <c r="K1194" i="98"/>
  <c r="K1198" i="98"/>
  <c r="K1202" i="98"/>
  <c r="K1206" i="98"/>
  <c r="K1210" i="98"/>
  <c r="K1214" i="98"/>
  <c r="K1218" i="98"/>
  <c r="K1222" i="98"/>
  <c r="K1226" i="98"/>
  <c r="K1230" i="98"/>
  <c r="K1234" i="98"/>
  <c r="K1238" i="98"/>
  <c r="K1242" i="98"/>
  <c r="K1246" i="98"/>
  <c r="K1250" i="98"/>
  <c r="K1254" i="98"/>
  <c r="K1258" i="98"/>
  <c r="K1262" i="98"/>
  <c r="K1266" i="98"/>
  <c r="K1270" i="98"/>
  <c r="K1274" i="98"/>
  <c r="K1278" i="98"/>
  <c r="K1282" i="98"/>
  <c r="K1286" i="98"/>
  <c r="K1290" i="98"/>
  <c r="J1301" i="98"/>
  <c r="J1293" i="98"/>
  <c r="K1294" i="98"/>
  <c r="J1305" i="98"/>
  <c r="J1297" i="98"/>
  <c r="K1298" i="98"/>
  <c r="K1311" i="98"/>
  <c r="K1313" i="98"/>
  <c r="K1315" i="98"/>
  <c r="K1317" i="98"/>
  <c r="J1304" i="98"/>
  <c r="J1601" i="98"/>
  <c r="J1602" i="98"/>
  <c r="J1603" i="98"/>
  <c r="J1605" i="98"/>
  <c r="J1606" i="98"/>
  <c r="J1607" i="98"/>
  <c r="J1609" i="98"/>
  <c r="J1610" i="98"/>
  <c r="J1614" i="98"/>
  <c r="J1618" i="98"/>
  <c r="K1631" i="98"/>
  <c r="K1635" i="98"/>
  <c r="K1639" i="98"/>
  <c r="K1643" i="98"/>
  <c r="K1647" i="98"/>
  <c r="K1651" i="98"/>
  <c r="K1655" i="98"/>
  <c r="K1659" i="98"/>
  <c r="K1663" i="98"/>
  <c r="K1667" i="98"/>
  <c r="K1671" i="98"/>
  <c r="K1675" i="98"/>
  <c r="K1679" i="98"/>
  <c r="K1683" i="98"/>
  <c r="K1687" i="98"/>
  <c r="K1691" i="98"/>
  <c r="K1695" i="98"/>
  <c r="K1699" i="98"/>
  <c r="K1703" i="98"/>
  <c r="K1707" i="98"/>
  <c r="K1711" i="98"/>
  <c r="K1715" i="98"/>
  <c r="K1719" i="98"/>
  <c r="K1723" i="98"/>
  <c r="K1727" i="98"/>
  <c r="K1748" i="98"/>
  <c r="K1731" i="98"/>
  <c r="K1752" i="98"/>
  <c r="K1735" i="98"/>
  <c r="K1756" i="98"/>
  <c r="J1738" i="98"/>
  <c r="K1739" i="98"/>
  <c r="K1760" i="98"/>
  <c r="J1742" i="98"/>
  <c r="K1743" i="98"/>
  <c r="K1764" i="98"/>
  <c r="J1746" i="98"/>
  <c r="J1750" i="98"/>
  <c r="J1754" i="98"/>
  <c r="J1756" i="98"/>
  <c r="J1758" i="98"/>
  <c r="J1760" i="98"/>
  <c r="J1762" i="98"/>
  <c r="J1764" i="98"/>
  <c r="J1766" i="98"/>
  <c r="J1768" i="98"/>
  <c r="J1770" i="98"/>
  <c r="J1613" i="98"/>
  <c r="K1614" i="98"/>
  <c r="J1617" i="98"/>
  <c r="K1618" i="98"/>
  <c r="J1621" i="98"/>
  <c r="K1622" i="98"/>
  <c r="J1625" i="98"/>
  <c r="K1626" i="98"/>
  <c r="J1629" i="98"/>
  <c r="J1633" i="98"/>
  <c r="J1637" i="98"/>
  <c r="J1641" i="98"/>
  <c r="J1645" i="98"/>
  <c r="J1649" i="98"/>
  <c r="J1653" i="98"/>
  <c r="J1657" i="98"/>
  <c r="J1661" i="98"/>
  <c r="J1665" i="98"/>
  <c r="J1669" i="98"/>
  <c r="J1673" i="98"/>
  <c r="J1677" i="98"/>
  <c r="J1681" i="98"/>
  <c r="J1685" i="98"/>
  <c r="J1689" i="98"/>
  <c r="J1693" i="98"/>
  <c r="J1697" i="98"/>
  <c r="J1701" i="98"/>
  <c r="J1705" i="98"/>
  <c r="J1709" i="98"/>
  <c r="J1713" i="98"/>
  <c r="J1717" i="98"/>
  <c r="J1721" i="98"/>
  <c r="J1725" i="98"/>
  <c r="J1729" i="98"/>
  <c r="J1733" i="98"/>
  <c r="J1737" i="98"/>
  <c r="J1741" i="98"/>
  <c r="J1745" i="98"/>
  <c r="K1621" i="98"/>
  <c r="K1625" i="98"/>
  <c r="K1629" i="98"/>
  <c r="K1633" i="98"/>
  <c r="K1637" i="98"/>
  <c r="K1641" i="98"/>
  <c r="K1645" i="98"/>
  <c r="K1649" i="98"/>
  <c r="K1653" i="98"/>
  <c r="K1657" i="98"/>
  <c r="K1661" i="98"/>
  <c r="K1665" i="98"/>
  <c r="K1669" i="98"/>
  <c r="K1673" i="98"/>
  <c r="K1677" i="98"/>
  <c r="K1681" i="98"/>
  <c r="K1685" i="98"/>
  <c r="K1689" i="98"/>
  <c r="K1693" i="98"/>
  <c r="K1697" i="98"/>
  <c r="K1701" i="98"/>
  <c r="K1705" i="98"/>
  <c r="K1709" i="98"/>
  <c r="K1713" i="98"/>
  <c r="K1717" i="98"/>
  <c r="K1721" i="98"/>
  <c r="K1725" i="98"/>
  <c r="K1746" i="98"/>
  <c r="K1729" i="98"/>
  <c r="K1750" i="98"/>
  <c r="K1733" i="98"/>
  <c r="K1754" i="98"/>
  <c r="J1736" i="98"/>
  <c r="K1737" i="98"/>
  <c r="K1758" i="98"/>
  <c r="J1740" i="98"/>
  <c r="K1741" i="98"/>
  <c r="K1762" i="98"/>
  <c r="J1744" i="98"/>
  <c r="K1745" i="98"/>
  <c r="J1749" i="98"/>
  <c r="J1753" i="98"/>
  <c r="J1623" i="98"/>
  <c r="J1627" i="98"/>
  <c r="J1631" i="98"/>
  <c r="J1635" i="98"/>
  <c r="J1639" i="98"/>
  <c r="J1643" i="98"/>
  <c r="J1647" i="98"/>
  <c r="J1651" i="98"/>
  <c r="J1655" i="98"/>
  <c r="J1659" i="98"/>
  <c r="J1663" i="98"/>
  <c r="J1667" i="98"/>
  <c r="J1671" i="98"/>
  <c r="J1675" i="98"/>
  <c r="J1679" i="98"/>
  <c r="J1683" i="98"/>
  <c r="J1687" i="98"/>
  <c r="J1691" i="98"/>
  <c r="J1695" i="98"/>
  <c r="J1699" i="98"/>
  <c r="J1703" i="98"/>
  <c r="J1707" i="98"/>
  <c r="J1711" i="98"/>
  <c r="J1715" i="98"/>
  <c r="J1719" i="98"/>
  <c r="J1723" i="98"/>
  <c r="J1727" i="98"/>
  <c r="K1749" i="98"/>
  <c r="J1731" i="98"/>
  <c r="K1753" i="98"/>
  <c r="J1735" i="98"/>
  <c r="K1757" i="98"/>
  <c r="J1739" i="98"/>
  <c r="K1761" i="98"/>
  <c r="J1743" i="98"/>
  <c r="K1765" i="98"/>
  <c r="K1767" i="98"/>
  <c r="K1769" i="98"/>
  <c r="K1771" i="98"/>
  <c r="K1773" i="98"/>
  <c r="K1775" i="98"/>
  <c r="K1777" i="98"/>
  <c r="K1779" i="98"/>
  <c r="J1889" i="98"/>
  <c r="K1890" i="98"/>
  <c r="J1893" i="98"/>
  <c r="K1894" i="98"/>
  <c r="J1897" i="98"/>
  <c r="K1898" i="98"/>
  <c r="J1901" i="98"/>
  <c r="K1902" i="98"/>
  <c r="J1905" i="98"/>
  <c r="K1906" i="98"/>
  <c r="J1909" i="98"/>
  <c r="K1910" i="98"/>
  <c r="J1913" i="98"/>
  <c r="K1914" i="98"/>
  <c r="J1917" i="98"/>
  <c r="K1918" i="98"/>
  <c r="J1921" i="98"/>
  <c r="K1922" i="98"/>
  <c r="J1925" i="98"/>
  <c r="K1926" i="98"/>
  <c r="J1929" i="98"/>
  <c r="K1930" i="98"/>
  <c r="J1933" i="98"/>
  <c r="K1934" i="98"/>
  <c r="J1937" i="98"/>
  <c r="K1938" i="98"/>
  <c r="J1941" i="98"/>
  <c r="K1942" i="98"/>
  <c r="J1945" i="98"/>
  <c r="K1946" i="98"/>
  <c r="J1949" i="98"/>
  <c r="K1950" i="98"/>
  <c r="J1953" i="98"/>
  <c r="K1954" i="98"/>
  <c r="J1957" i="98"/>
  <c r="K1958" i="98"/>
  <c r="J1961" i="98"/>
  <c r="K1962" i="98"/>
  <c r="J1965" i="98"/>
  <c r="K1966" i="98"/>
  <c r="J1969" i="98"/>
  <c r="K1970" i="98"/>
  <c r="J1973" i="98"/>
  <c r="K1974" i="98"/>
  <c r="J1977" i="98"/>
  <c r="K1978" i="98"/>
  <c r="J1981" i="98"/>
  <c r="K1982" i="98"/>
  <c r="J1985" i="98"/>
  <c r="K1986" i="98"/>
  <c r="J1989" i="98"/>
  <c r="K1990" i="98"/>
  <c r="J1993" i="98"/>
  <c r="K1994" i="98"/>
  <c r="K2015" i="98"/>
  <c r="J2005" i="98"/>
  <c r="J1997" i="98"/>
  <c r="K1998" i="98"/>
  <c r="K2019" i="98"/>
  <c r="J2009" i="98"/>
  <c r="J2001" i="98"/>
  <c r="K2002" i="98"/>
  <c r="K2023" i="98"/>
  <c r="J2013" i="98"/>
  <c r="K2025" i="98"/>
  <c r="J2015" i="98"/>
  <c r="K2027" i="98"/>
  <c r="J2017" i="98"/>
  <c r="K2029" i="98"/>
  <c r="J2019" i="98"/>
  <c r="J1844" i="98"/>
  <c r="J1845" i="98"/>
  <c r="J1846" i="98"/>
  <c r="J1847" i="98"/>
  <c r="J1848" i="98"/>
  <c r="J1849" i="98"/>
  <c r="J1850" i="98"/>
  <c r="J1851" i="98"/>
  <c r="J1852" i="98"/>
  <c r="J1853" i="98"/>
  <c r="J1854" i="98"/>
  <c r="J1855" i="98"/>
  <c r="J1856" i="98"/>
  <c r="J1857" i="98"/>
  <c r="J1858" i="98"/>
  <c r="J1859" i="98"/>
  <c r="J1860" i="98"/>
  <c r="J1861" i="98"/>
  <c r="J1862" i="98"/>
  <c r="J1863" i="98"/>
  <c r="J1864" i="98"/>
  <c r="J1865" i="98"/>
  <c r="J1866" i="98"/>
  <c r="J1867" i="98"/>
  <c r="J1868" i="98"/>
  <c r="J1869" i="98"/>
  <c r="J1870" i="98"/>
  <c r="J1871" i="98"/>
  <c r="J1872" i="98"/>
  <c r="J1873" i="98"/>
  <c r="J1874" i="98"/>
  <c r="J1875" i="98"/>
  <c r="J1876" i="98"/>
  <c r="J1877" i="98"/>
  <c r="J1878" i="98"/>
  <c r="J1879" i="98"/>
  <c r="J1881" i="98"/>
  <c r="J1882" i="98"/>
  <c r="J1883" i="98"/>
  <c r="J1885" i="98"/>
  <c r="J1886" i="98"/>
  <c r="J1887" i="98"/>
  <c r="J1900" i="98"/>
  <c r="K1901" i="98"/>
  <c r="J1904" i="98"/>
  <c r="K1905" i="98"/>
  <c r="J1908" i="98"/>
  <c r="J1912" i="98"/>
  <c r="J1916" i="98"/>
  <c r="J1920" i="98"/>
  <c r="J1924" i="98"/>
  <c r="J1928" i="98"/>
  <c r="J1932" i="98"/>
  <c r="J1936" i="98"/>
  <c r="J1940" i="98"/>
  <c r="J1944" i="98"/>
  <c r="J1948" i="98"/>
  <c r="J1952" i="98"/>
  <c r="J1956" i="98"/>
  <c r="J1960" i="98"/>
  <c r="J1964" i="98"/>
  <c r="J1968" i="98"/>
  <c r="J1972" i="98"/>
  <c r="J1976" i="98"/>
  <c r="J1980" i="98"/>
  <c r="J1984" i="98"/>
  <c r="J1988" i="98"/>
  <c r="J1992" i="98"/>
  <c r="K2014" i="98"/>
  <c r="J2004" i="98"/>
  <c r="J1996" i="98"/>
  <c r="K2018" i="98"/>
  <c r="J2008" i="98"/>
  <c r="J2000" i="98"/>
  <c r="K2022" i="98"/>
  <c r="J2012" i="98"/>
  <c r="K2004" i="98"/>
  <c r="K2008" i="98"/>
  <c r="K1900" i="98"/>
  <c r="K1904" i="98"/>
  <c r="K1908" i="98"/>
  <c r="K1912" i="98"/>
  <c r="K1916" i="98"/>
  <c r="K1920" i="98"/>
  <c r="K1924" i="98"/>
  <c r="K1928" i="98"/>
  <c r="K1932" i="98"/>
  <c r="K1936" i="98"/>
  <c r="K1940" i="98"/>
  <c r="K1944" i="98"/>
  <c r="K1948" i="98"/>
  <c r="K1952" i="98"/>
  <c r="K1956" i="98"/>
  <c r="K1960" i="98"/>
  <c r="K1964" i="98"/>
  <c r="K1968" i="98"/>
  <c r="K1972" i="98"/>
  <c r="K1976" i="98"/>
  <c r="K1980" i="98"/>
  <c r="K1984" i="98"/>
  <c r="K1988" i="98"/>
  <c r="K1992" i="98"/>
  <c r="K2013" i="98"/>
  <c r="J1995" i="98"/>
  <c r="K1996" i="98"/>
  <c r="K2017" i="98"/>
  <c r="J2007" i="98"/>
  <c r="J1999" i="98"/>
  <c r="K2000" i="98"/>
  <c r="K2021" i="98"/>
  <c r="J2011" i="98"/>
  <c r="J2003" i="98"/>
  <c r="K2024" i="98"/>
  <c r="J2014" i="98"/>
  <c r="K2026" i="98"/>
  <c r="J2016" i="98"/>
  <c r="K2028" i="98"/>
  <c r="J2018" i="98"/>
  <c r="K2012" i="98"/>
  <c r="K2016" i="98"/>
  <c r="J2006" i="98"/>
  <c r="K2020" i="98"/>
  <c r="J2010" i="98"/>
  <c r="J2002" i="98"/>
  <c r="J2170" i="98"/>
  <c r="K2171" i="98"/>
  <c r="J2174" i="98"/>
  <c r="K2175" i="98"/>
  <c r="J2178" i="98"/>
  <c r="K2179" i="98"/>
  <c r="J2182" i="98"/>
  <c r="K2183" i="98"/>
  <c r="J2186" i="98"/>
  <c r="K2187" i="98"/>
  <c r="J2190" i="98"/>
  <c r="K2191" i="98"/>
  <c r="J2194" i="98"/>
  <c r="K2195" i="98"/>
  <c r="J2198" i="98"/>
  <c r="K2199" i="98"/>
  <c r="J2202" i="98"/>
  <c r="K2203" i="98"/>
  <c r="J2206" i="98"/>
  <c r="K2207" i="98"/>
  <c r="J2210" i="98"/>
  <c r="K2211" i="98"/>
  <c r="J2214" i="98"/>
  <c r="K2215" i="98"/>
  <c r="J2218" i="98"/>
  <c r="K2219" i="98"/>
  <c r="J2222" i="98"/>
  <c r="K2223" i="98"/>
  <c r="J2226" i="98"/>
  <c r="K2227" i="98"/>
  <c r="J2230" i="98"/>
  <c r="K2231" i="98"/>
  <c r="J2234" i="98"/>
  <c r="K2235" i="98"/>
  <c r="J2238" i="98"/>
  <c r="K2239" i="98"/>
  <c r="J2242" i="98"/>
  <c r="K2243" i="98"/>
  <c r="J2246" i="98"/>
  <c r="K2247" i="98"/>
  <c r="J2250" i="98"/>
  <c r="K2251" i="98"/>
  <c r="J2254" i="98"/>
  <c r="K2255" i="98"/>
  <c r="J2258" i="98"/>
  <c r="K2259" i="98"/>
  <c r="J2262" i="98"/>
  <c r="K2263" i="98"/>
  <c r="J2266" i="98"/>
  <c r="K2267" i="98"/>
  <c r="J2270" i="98"/>
  <c r="K2271" i="98"/>
  <c r="J2274" i="98"/>
  <c r="K2275" i="98"/>
  <c r="J2278" i="98"/>
  <c r="K2279" i="98"/>
  <c r="J2282" i="98"/>
  <c r="K2283" i="98"/>
  <c r="K2287" i="98"/>
  <c r="K2291" i="98"/>
  <c r="K2295" i="98"/>
  <c r="K2170" i="98"/>
  <c r="K2174" i="98"/>
  <c r="K2178" i="98"/>
  <c r="J2181" i="98"/>
  <c r="K2182" i="98"/>
  <c r="J2185" i="98"/>
  <c r="K2186" i="98"/>
  <c r="J2189" i="98"/>
  <c r="J2193" i="98"/>
  <c r="J2197" i="98"/>
  <c r="J2201" i="98"/>
  <c r="J2205" i="98"/>
  <c r="J2209" i="98"/>
  <c r="J2213" i="98"/>
  <c r="J2217" i="98"/>
  <c r="J2221" i="98"/>
  <c r="J2225" i="98"/>
  <c r="J2229" i="98"/>
  <c r="J2233" i="98"/>
  <c r="J2237" i="98"/>
  <c r="J2241" i="98"/>
  <c r="J2245" i="98"/>
  <c r="J2249" i="98"/>
  <c r="J2253" i="98"/>
  <c r="J2257" i="98"/>
  <c r="J2261" i="98"/>
  <c r="J2265" i="98"/>
  <c r="J2269" i="98"/>
  <c r="J2273" i="98"/>
  <c r="J2277" i="98"/>
  <c r="J2281" i="98"/>
  <c r="J2285" i="98"/>
  <c r="J2020" i="98"/>
  <c r="J2021" i="98"/>
  <c r="J2022" i="98"/>
  <c r="J2023" i="98"/>
  <c r="J2024" i="98"/>
  <c r="J2025" i="98"/>
  <c r="J2026" i="98"/>
  <c r="J2027" i="98"/>
  <c r="J2028" i="98"/>
  <c r="J2029" i="98"/>
  <c r="J2030" i="98"/>
  <c r="J2031" i="98"/>
  <c r="J2032" i="98"/>
  <c r="J2033" i="98"/>
  <c r="J2034" i="98"/>
  <c r="J2035" i="98"/>
  <c r="J2036" i="98"/>
  <c r="J2037" i="98"/>
  <c r="J2038" i="98"/>
  <c r="J2039" i="98"/>
  <c r="J2040" i="98"/>
  <c r="J2041" i="98"/>
  <c r="J2042" i="98"/>
  <c r="J2043" i="98"/>
  <c r="J2044" i="98"/>
  <c r="J2045" i="98"/>
  <c r="J2046" i="98"/>
  <c r="J2047" i="98"/>
  <c r="J2048" i="98"/>
  <c r="J2049" i="98"/>
  <c r="J2050" i="98"/>
  <c r="J2051" i="98"/>
  <c r="J2052" i="98"/>
  <c r="J2053" i="98"/>
  <c r="J2054" i="98"/>
  <c r="J2055" i="98"/>
  <c r="J2056" i="98"/>
  <c r="J2057" i="98"/>
  <c r="J2058" i="98"/>
  <c r="J2059" i="98"/>
  <c r="J2060" i="98"/>
  <c r="J2061" i="98"/>
  <c r="J2062" i="98"/>
  <c r="J2063" i="98"/>
  <c r="J2064" i="98"/>
  <c r="J2065" i="98"/>
  <c r="J2066" i="98"/>
  <c r="J2067" i="98"/>
  <c r="J2068" i="98"/>
  <c r="J2069" i="98"/>
  <c r="J2070" i="98"/>
  <c r="J2071" i="98"/>
  <c r="J2072" i="98"/>
  <c r="J2073" i="98"/>
  <c r="J2074" i="98"/>
  <c r="J2075" i="98"/>
  <c r="J2076" i="98"/>
  <c r="J2077" i="98"/>
  <c r="J2078" i="98"/>
  <c r="J2079" i="98"/>
  <c r="J2080" i="98"/>
  <c r="J2081" i="98"/>
  <c r="J2082" i="98"/>
  <c r="J2083" i="98"/>
  <c r="J2084" i="98"/>
  <c r="J2085" i="98"/>
  <c r="J2086" i="98"/>
  <c r="J2087" i="98"/>
  <c r="J2088" i="98"/>
  <c r="J2089" i="98"/>
  <c r="J2090" i="98"/>
  <c r="J2091" i="98"/>
  <c r="J2092" i="98"/>
  <c r="J2093" i="98"/>
  <c r="J2094" i="98"/>
  <c r="J2095" i="98"/>
  <c r="J2096" i="98"/>
  <c r="J2097" i="98"/>
  <c r="J2098" i="98"/>
  <c r="J2099" i="98"/>
  <c r="J2100" i="98"/>
  <c r="J2101" i="98"/>
  <c r="J2102" i="98"/>
  <c r="J2103" i="98"/>
  <c r="J2104" i="98"/>
  <c r="J2105" i="98"/>
  <c r="J2106" i="98"/>
  <c r="J2107" i="98"/>
  <c r="J2108" i="98"/>
  <c r="J2109" i="98"/>
  <c r="J2110" i="98"/>
  <c r="J2111" i="98"/>
  <c r="J2112" i="98"/>
  <c r="J2113" i="98"/>
  <c r="J2114" i="98"/>
  <c r="J2115" i="98"/>
  <c r="J2116" i="98"/>
  <c r="J2117" i="98"/>
  <c r="J2118" i="98"/>
  <c r="J2119" i="98"/>
  <c r="J2120" i="98"/>
  <c r="J2121" i="98"/>
  <c r="J2122" i="98"/>
  <c r="J2123" i="98"/>
  <c r="J2124" i="98"/>
  <c r="J2125" i="98"/>
  <c r="J2126" i="98"/>
  <c r="J2127" i="98"/>
  <c r="J2128" i="98"/>
  <c r="J2129" i="98"/>
  <c r="J2130" i="98"/>
  <c r="J2131" i="98"/>
  <c r="J2132" i="98"/>
  <c r="J2133" i="98"/>
  <c r="J2134" i="98"/>
  <c r="J2135" i="98"/>
  <c r="J2136" i="98"/>
  <c r="J2137" i="98"/>
  <c r="J2138" i="98"/>
  <c r="J2139" i="98"/>
  <c r="J2140" i="98"/>
  <c r="J2141" i="98"/>
  <c r="J2142" i="98"/>
  <c r="J2143" i="98"/>
  <c r="J2144" i="98"/>
  <c r="J2145" i="98"/>
  <c r="J2146" i="98"/>
  <c r="J2147" i="98"/>
  <c r="J2148" i="98"/>
  <c r="J2149" i="98"/>
  <c r="J2150" i="98"/>
  <c r="J2151" i="98"/>
  <c r="J2152" i="98"/>
  <c r="J2153" i="98"/>
  <c r="J2154" i="98"/>
  <c r="J2155" i="98"/>
  <c r="J2156" i="98"/>
  <c r="J2157" i="98"/>
  <c r="J2158" i="98"/>
  <c r="J2159" i="98"/>
  <c r="J2162" i="98"/>
  <c r="J2163" i="98"/>
  <c r="J2166" i="98"/>
  <c r="J2167" i="98"/>
  <c r="K2181" i="98"/>
  <c r="K2185" i="98"/>
  <c r="K2189" i="98"/>
  <c r="K2193" i="98"/>
  <c r="K2197" i="98"/>
  <c r="K2201" i="98"/>
  <c r="K2205" i="98"/>
  <c r="K2209" i="98"/>
  <c r="K2213" i="98"/>
  <c r="K2217" i="98"/>
  <c r="K2221" i="98"/>
  <c r="K2225" i="98"/>
  <c r="K2229" i="98"/>
  <c r="K2233" i="98"/>
  <c r="K2237" i="98"/>
  <c r="K2241" i="98"/>
  <c r="K2245" i="98"/>
  <c r="K2249" i="98"/>
  <c r="K2253" i="98"/>
  <c r="K2257" i="98"/>
  <c r="K2261" i="98"/>
  <c r="K2265" i="98"/>
  <c r="K2269" i="98"/>
  <c r="K2273" i="98"/>
  <c r="K2277" i="98"/>
  <c r="K2281" i="98"/>
  <c r="K2285" i="98"/>
  <c r="K2289" i="98"/>
  <c r="K2293" i="98"/>
  <c r="J2454" i="98"/>
  <c r="K2455" i="98"/>
  <c r="J2458" i="98"/>
  <c r="K2459" i="98"/>
  <c r="J2462" i="98"/>
  <c r="K2463" i="98"/>
  <c r="J2466" i="98"/>
  <c r="K2467" i="98"/>
  <c r="J2470" i="98"/>
  <c r="K2471" i="98"/>
  <c r="J2474" i="98"/>
  <c r="K2475" i="98"/>
  <c r="J2478" i="98"/>
  <c r="K2479" i="98"/>
  <c r="J2482" i="98"/>
  <c r="K2483" i="98"/>
  <c r="J2486" i="98"/>
  <c r="K2487" i="98"/>
  <c r="J2490" i="98"/>
  <c r="K2491" i="98"/>
  <c r="J2494" i="98"/>
  <c r="K2495" i="98"/>
  <c r="J2498" i="98"/>
  <c r="K2499" i="98"/>
  <c r="J2502" i="98"/>
  <c r="K2503" i="98"/>
  <c r="J2506" i="98"/>
  <c r="K2507" i="98"/>
  <c r="J2510" i="98"/>
  <c r="K2511" i="98"/>
  <c r="J2514" i="98"/>
  <c r="K2515" i="98"/>
  <c r="J2518" i="98"/>
  <c r="K2519" i="98"/>
  <c r="J2522" i="98"/>
  <c r="K2523" i="98"/>
  <c r="J2526" i="98"/>
  <c r="K2527" i="98"/>
  <c r="J2530" i="98"/>
  <c r="K2531" i="98"/>
  <c r="J2534" i="98"/>
  <c r="K2535" i="98"/>
  <c r="J2538" i="98"/>
  <c r="K2539" i="98"/>
  <c r="J2542" i="98"/>
  <c r="K2543" i="98"/>
  <c r="J2546" i="98"/>
  <c r="K2547" i="98"/>
  <c r="J2550" i="98"/>
  <c r="K2551" i="98"/>
  <c r="J2554" i="98"/>
  <c r="K2555" i="98"/>
  <c r="J2453" i="98"/>
  <c r="K2454" i="98"/>
  <c r="J2457" i="98"/>
  <c r="K2458" i="98"/>
  <c r="J2461" i="98"/>
  <c r="K2466" i="98"/>
  <c r="K2470" i="98"/>
  <c r="K2474" i="98"/>
  <c r="K2478" i="98"/>
  <c r="K2482" i="98"/>
  <c r="K2486" i="98"/>
  <c r="K2490" i="98"/>
  <c r="K2494" i="98"/>
  <c r="K2498" i="98"/>
  <c r="K2502" i="98"/>
  <c r="K2506" i="98"/>
  <c r="K2510" i="98"/>
  <c r="K2514" i="98"/>
  <c r="K2518" i="98"/>
  <c r="K2522" i="98"/>
  <c r="K2526" i="98"/>
  <c r="K2530" i="98"/>
  <c r="K2534" i="98"/>
  <c r="K2538" i="98"/>
  <c r="K2542" i="98"/>
  <c r="K2546" i="98"/>
  <c r="J2557" i="98"/>
  <c r="J2549" i="98"/>
  <c r="K2550" i="98"/>
  <c r="J2561" i="98"/>
  <c r="J2553" i="98"/>
  <c r="K2554" i="98"/>
  <c r="J2565" i="98"/>
  <c r="K2557" i="98"/>
  <c r="K2561" i="98"/>
  <c r="K2565" i="98"/>
  <c r="K2567" i="98"/>
  <c r="K2571" i="98"/>
  <c r="K2575" i="98"/>
  <c r="K2585" i="98"/>
  <c r="K2461" i="98"/>
  <c r="K2465" i="98"/>
  <c r="K2469" i="98"/>
  <c r="K2473" i="98"/>
  <c r="K2477" i="98"/>
  <c r="K2481" i="98"/>
  <c r="K2485" i="98"/>
  <c r="K2489" i="98"/>
  <c r="K2493" i="98"/>
  <c r="K2497" i="98"/>
  <c r="K2501" i="98"/>
  <c r="K2505" i="98"/>
  <c r="K2509" i="98"/>
  <c r="K2513" i="98"/>
  <c r="K2517" i="98"/>
  <c r="K2521" i="98"/>
  <c r="K2525" i="98"/>
  <c r="K2529" i="98"/>
  <c r="K2533" i="98"/>
  <c r="K2537" i="98"/>
  <c r="K2541" i="98"/>
  <c r="K2545" i="98"/>
  <c r="J2548" i="98"/>
  <c r="K2549" i="98"/>
  <c r="J2560" i="98"/>
  <c r="J2552" i="98"/>
  <c r="K2553" i="98"/>
  <c r="J2564" i="98"/>
  <c r="J2556" i="98"/>
  <c r="J2567" i="98"/>
  <c r="J2569" i="98"/>
  <c r="J2571" i="98"/>
  <c r="J2573" i="98"/>
  <c r="J2559" i="98"/>
  <c r="J2563" i="98"/>
  <c r="K2568" i="98"/>
  <c r="K2570" i="98"/>
  <c r="K2572" i="98"/>
  <c r="K2574" i="98"/>
  <c r="K2576" i="98"/>
  <c r="K2578" i="98"/>
  <c r="K2580" i="98"/>
  <c r="K2582" i="98"/>
  <c r="K2584" i="98"/>
  <c r="J2699" i="98"/>
  <c r="K2700" i="98"/>
  <c r="J2703" i="98"/>
  <c r="K2704" i="98"/>
  <c r="J2707" i="98"/>
  <c r="K2708" i="98"/>
  <c r="J2711" i="98"/>
  <c r="K2712" i="98"/>
  <c r="J2715" i="98"/>
  <c r="K2716" i="98"/>
  <c r="J2719" i="98"/>
  <c r="K2720" i="98"/>
  <c r="J2723" i="98"/>
  <c r="K2724" i="98"/>
  <c r="J2727" i="98"/>
  <c r="K2728" i="98"/>
  <c r="J2731" i="98"/>
  <c r="K2732" i="98"/>
  <c r="J2735" i="98"/>
  <c r="K2736" i="98"/>
  <c r="J2739" i="98"/>
  <c r="K2740" i="98"/>
  <c r="J2743" i="98"/>
  <c r="K2744" i="98"/>
  <c r="J2747" i="98"/>
  <c r="K2748" i="98"/>
  <c r="J2751" i="98"/>
  <c r="K2752" i="98"/>
  <c r="K2756" i="98"/>
  <c r="K2699" i="98"/>
  <c r="K2703" i="98"/>
  <c r="K2707" i="98"/>
  <c r="K2711" i="98"/>
  <c r="K2715" i="98"/>
  <c r="K2719" i="98"/>
  <c r="K2723" i="98"/>
  <c r="K2727" i="98"/>
  <c r="K2731" i="98"/>
  <c r="K2735" i="98"/>
  <c r="K2739" i="98"/>
  <c r="K2760" i="98"/>
  <c r="K2743" i="98"/>
  <c r="K2747" i="98"/>
  <c r="J2750" i="98"/>
  <c r="K2751" i="98"/>
  <c r="K2755" i="98"/>
  <c r="K2759" i="98"/>
  <c r="K2698" i="98"/>
  <c r="K2702" i="98"/>
  <c r="K2706" i="98"/>
  <c r="J2709" i="98"/>
  <c r="K2710" i="98"/>
  <c r="J2713" i="98"/>
  <c r="K2714" i="98"/>
  <c r="J2717" i="98"/>
  <c r="J2721" i="98"/>
  <c r="J2725" i="98"/>
  <c r="J2729" i="98"/>
  <c r="J2733" i="98"/>
  <c r="J2737" i="98"/>
  <c r="J2741" i="98"/>
  <c r="J2745" i="98"/>
  <c r="J2749" i="98"/>
  <c r="J2687" i="98"/>
  <c r="J2691" i="98"/>
  <c r="J2695" i="98"/>
  <c r="J2752" i="98"/>
  <c r="J2826" i="98"/>
  <c r="J2830" i="98"/>
  <c r="K2843" i="98"/>
  <c r="K2847" i="98"/>
  <c r="K2851" i="98"/>
  <c r="K2855" i="98"/>
  <c r="K2859" i="98"/>
  <c r="K2863" i="98"/>
  <c r="K2867" i="98"/>
  <c r="K2871" i="98"/>
  <c r="K2875" i="98"/>
  <c r="K2879" i="98"/>
  <c r="K2883" i="98"/>
  <c r="K2887" i="98"/>
  <c r="J2890" i="98"/>
  <c r="K2891" i="98"/>
  <c r="K2912" i="98"/>
  <c r="J2894" i="98"/>
  <c r="K2895" i="98"/>
  <c r="K2916" i="98"/>
  <c r="J2898" i="98"/>
  <c r="K2899" i="98"/>
  <c r="J2902" i="98"/>
  <c r="K2903" i="98"/>
  <c r="J2906" i="98"/>
  <c r="K2907" i="98"/>
  <c r="K2911" i="98"/>
  <c r="J2825" i="98"/>
  <c r="J2829" i="98"/>
  <c r="K2834" i="98"/>
  <c r="K2838" i="98"/>
  <c r="K2842" i="98"/>
  <c r="K2846" i="98"/>
  <c r="K2850" i="98"/>
  <c r="K2854" i="98"/>
  <c r="K2858" i="98"/>
  <c r="K2862" i="98"/>
  <c r="K2866" i="98"/>
  <c r="K2870" i="98"/>
  <c r="K2874" i="98"/>
  <c r="K2878" i="98"/>
  <c r="K2882" i="98"/>
  <c r="K2886" i="98"/>
  <c r="K2890" i="98"/>
  <c r="K2894" i="98"/>
  <c r="K2898" i="98"/>
  <c r="K2902" i="98"/>
  <c r="J2905" i="98"/>
  <c r="K2906" i="98"/>
  <c r="K2910" i="98"/>
  <c r="K2845" i="98"/>
  <c r="K2849" i="98"/>
  <c r="K2853" i="98"/>
  <c r="K2857" i="98"/>
  <c r="K2861" i="98"/>
  <c r="K2865" i="98"/>
  <c r="K2869" i="98"/>
  <c r="K2873" i="98"/>
  <c r="K2877" i="98"/>
  <c r="K2881" i="98"/>
  <c r="K2885" i="98"/>
  <c r="K2889" i="98"/>
  <c r="K2893" i="98"/>
  <c r="K2914" i="98"/>
  <c r="K2897" i="98"/>
  <c r="K2901" i="98"/>
  <c r="J2904" i="98"/>
  <c r="K2905" i="98"/>
  <c r="J2908" i="98"/>
  <c r="K2909" i="98"/>
  <c r="J2827" i="98"/>
  <c r="J2831" i="98"/>
  <c r="J2835" i="98"/>
  <c r="J2839" i="98"/>
  <c r="J2843" i="98"/>
  <c r="J2847" i="98"/>
  <c r="J2851" i="98"/>
  <c r="J2855" i="98"/>
  <c r="J2859" i="98"/>
  <c r="J2863" i="98"/>
  <c r="J2867" i="98"/>
  <c r="J2871" i="98"/>
  <c r="J2875" i="98"/>
  <c r="J2879" i="98"/>
  <c r="J2883" i="98"/>
  <c r="J2887" i="98"/>
  <c r="J2903" i="98"/>
  <c r="J2907" i="98"/>
  <c r="J3040" i="98"/>
  <c r="K3041" i="98"/>
  <c r="J3044" i="98"/>
  <c r="K3045" i="98"/>
  <c r="J3048" i="98"/>
  <c r="K3049" i="98"/>
  <c r="J3052" i="98"/>
  <c r="K3053" i="98"/>
  <c r="J3056" i="98"/>
  <c r="K3057" i="98"/>
  <c r="J3060" i="98"/>
  <c r="K3061" i="98"/>
  <c r="J3064" i="98"/>
  <c r="K3065" i="98"/>
  <c r="J3068" i="98"/>
  <c r="K3069" i="98"/>
  <c r="J3072" i="98"/>
  <c r="K3073" i="98"/>
  <c r="J3076" i="98"/>
  <c r="K3077" i="98"/>
  <c r="J3080" i="98"/>
  <c r="K3081" i="98"/>
  <c r="J3084" i="98"/>
  <c r="K3085" i="98"/>
  <c r="J3088" i="98"/>
  <c r="K3089" i="98"/>
  <c r="J3092" i="98"/>
  <c r="K3093" i="98"/>
  <c r="J3096" i="98"/>
  <c r="K3097" i="98"/>
  <c r="J3100" i="98"/>
  <c r="K3101" i="98"/>
  <c r="J3104" i="98"/>
  <c r="K3105" i="98"/>
  <c r="J3108" i="98"/>
  <c r="K3109" i="98"/>
  <c r="J3120" i="98"/>
  <c r="J3112" i="98"/>
  <c r="K3113" i="98"/>
  <c r="J3124" i="98"/>
  <c r="J3116" i="98"/>
  <c r="K3117" i="98"/>
  <c r="K3119" i="98"/>
  <c r="K3121" i="98"/>
  <c r="K3123" i="98"/>
  <c r="K3125" i="98"/>
  <c r="K3127" i="98"/>
  <c r="K3129" i="98"/>
  <c r="K3131" i="98"/>
  <c r="K3133" i="98"/>
  <c r="K3135" i="98"/>
  <c r="K3137" i="98"/>
  <c r="J3039" i="98"/>
  <c r="K3040" i="98"/>
  <c r="J3043" i="98"/>
  <c r="K3044" i="98"/>
  <c r="J3047" i="98"/>
  <c r="K3048" i="98"/>
  <c r="J3051" i="98"/>
  <c r="K3052" i="98"/>
  <c r="J3055" i="98"/>
  <c r="J3059" i="98"/>
  <c r="J3063" i="98"/>
  <c r="J3067" i="98"/>
  <c r="J3071" i="98"/>
  <c r="J3075" i="98"/>
  <c r="J3079" i="98"/>
  <c r="J3083" i="98"/>
  <c r="J3087" i="98"/>
  <c r="J3091" i="98"/>
  <c r="J3095" i="98"/>
  <c r="J3099" i="98"/>
  <c r="J3103" i="98"/>
  <c r="J3107" i="98"/>
  <c r="K3139" i="98"/>
  <c r="J3129" i="98"/>
  <c r="K3141" i="98"/>
  <c r="J3131" i="98"/>
  <c r="K3039" i="98"/>
  <c r="K3043" i="98"/>
  <c r="K3047" i="98"/>
  <c r="K3051" i="98"/>
  <c r="K3055" i="98"/>
  <c r="K3059" i="98"/>
  <c r="K3063" i="98"/>
  <c r="K3067" i="98"/>
  <c r="K3071" i="98"/>
  <c r="K3075" i="98"/>
  <c r="K3079" i="98"/>
  <c r="K3083" i="98"/>
  <c r="K3087" i="98"/>
  <c r="K3091" i="98"/>
  <c r="K3095" i="98"/>
  <c r="K3099" i="98"/>
  <c r="K3103" i="98"/>
  <c r="K3107" i="98"/>
  <c r="J3118" i="98"/>
  <c r="J3110" i="98"/>
  <c r="K3111" i="98"/>
  <c r="J3122" i="98"/>
  <c r="J3114" i="98"/>
  <c r="K3115" i="98"/>
  <c r="J3126" i="98"/>
  <c r="K3128" i="98"/>
  <c r="K3130" i="98"/>
  <c r="K3132" i="98"/>
  <c r="K3134" i="98"/>
  <c r="K3136" i="98"/>
  <c r="J3028" i="98"/>
  <c r="J3032" i="98"/>
  <c r="J3036" i="98"/>
  <c r="J3121" i="98"/>
  <c r="J3125" i="98"/>
  <c r="J3128" i="98"/>
  <c r="K3140" i="98"/>
  <c r="J3130" i="98"/>
  <c r="J3205" i="98"/>
  <c r="K3206" i="98"/>
  <c r="K3210" i="98"/>
  <c r="K3214" i="98"/>
  <c r="K3205" i="98"/>
  <c r="K3209" i="98"/>
  <c r="K3213" i="98"/>
  <c r="J3132" i="98"/>
  <c r="J3133" i="98"/>
  <c r="J3134" i="98"/>
  <c r="J3135" i="98"/>
  <c r="J3136" i="98"/>
  <c r="J3137" i="98"/>
  <c r="J3138" i="98"/>
  <c r="J3139" i="98"/>
  <c r="J3140" i="98"/>
  <c r="J3141" i="98"/>
  <c r="J3142" i="98"/>
  <c r="J3143" i="98"/>
  <c r="J3144" i="98"/>
  <c r="J3145" i="98"/>
  <c r="J3146" i="98"/>
  <c r="J3147" i="98"/>
  <c r="J3148" i="98"/>
  <c r="J3149" i="98"/>
  <c r="J3150" i="98"/>
  <c r="J3151" i="98"/>
  <c r="J3152" i="98"/>
  <c r="J3153" i="98"/>
  <c r="J3154" i="98"/>
  <c r="J3155" i="98"/>
  <c r="J3156" i="98"/>
  <c r="J3157" i="98"/>
  <c r="J3158" i="98"/>
  <c r="J3159" i="98"/>
  <c r="J3160" i="98"/>
  <c r="J3161" i="98"/>
  <c r="J3162" i="98"/>
  <c r="J3163" i="98"/>
  <c r="J3164" i="98"/>
  <c r="J3165" i="98"/>
  <c r="J3166" i="98"/>
  <c r="J3167" i="98"/>
  <c r="J3168" i="98"/>
  <c r="J3169" i="98"/>
  <c r="J3170" i="98"/>
  <c r="J3171" i="98"/>
  <c r="J3172" i="98"/>
  <c r="J3173" i="98"/>
  <c r="J3174" i="98"/>
  <c r="J3175" i="98"/>
  <c r="J3176" i="98"/>
  <c r="J3177" i="98"/>
  <c r="J3178" i="98"/>
  <c r="J3179" i="98"/>
  <c r="J3180" i="98"/>
  <c r="J3181" i="98"/>
  <c r="J3182" i="98"/>
  <c r="J3183" i="98"/>
  <c r="J3184" i="98"/>
  <c r="J3185" i="98"/>
  <c r="J3186" i="98"/>
  <c r="J3187" i="98"/>
  <c r="J3188" i="98"/>
  <c r="J3189" i="98"/>
  <c r="J3190" i="98"/>
  <c r="J3191" i="98"/>
  <c r="J3192" i="98"/>
  <c r="J3193" i="98"/>
  <c r="J3194" i="98"/>
  <c r="J3197" i="98"/>
  <c r="J3198" i="98"/>
  <c r="J3201" i="98"/>
  <c r="J3202" i="98"/>
  <c r="K3216" i="98"/>
  <c r="J3439" i="98"/>
  <c r="J3440" i="98"/>
  <c r="J3441" i="98"/>
  <c r="J3442" i="98"/>
  <c r="J3443" i="98"/>
  <c r="J3444" i="98"/>
  <c r="J3445" i="98"/>
  <c r="J3446" i="98"/>
  <c r="J3447" i="98"/>
  <c r="J3448" i="98"/>
  <c r="AY13" i="90" l="1"/>
  <c r="AX13" i="90"/>
  <c r="AW13" i="90"/>
  <c r="AV13" i="90"/>
  <c r="AU13" i="90"/>
  <c r="AT13" i="90"/>
  <c r="AS13" i="90"/>
  <c r="AR13" i="90"/>
  <c r="AQ13" i="90"/>
  <c r="AP13" i="90"/>
  <c r="AO13" i="90"/>
  <c r="AN13" i="90"/>
  <c r="AM13" i="90"/>
  <c r="AL13" i="90"/>
  <c r="AK13" i="90"/>
  <c r="AJ13" i="90"/>
  <c r="AI13" i="90"/>
  <c r="AH13" i="90"/>
  <c r="AG13" i="90"/>
  <c r="AF13" i="90"/>
  <c r="AE13" i="90"/>
  <c r="AD13" i="90"/>
  <c r="AC13" i="90"/>
  <c r="AB13" i="90"/>
  <c r="AA13" i="90"/>
  <c r="Z13" i="90"/>
  <c r="Y13" i="90"/>
  <c r="X13" i="90"/>
  <c r="W13" i="90"/>
  <c r="V13" i="90"/>
  <c r="U13" i="90"/>
  <c r="T13" i="90"/>
  <c r="S13" i="90"/>
  <c r="R13" i="90"/>
  <c r="Q13" i="90"/>
  <c r="P13" i="90"/>
  <c r="O13" i="90"/>
  <c r="N13" i="90"/>
  <c r="M13" i="90"/>
  <c r="L13" i="90"/>
  <c r="K13" i="90"/>
  <c r="J13" i="90"/>
  <c r="I13" i="90"/>
  <c r="H13" i="90"/>
  <c r="G13" i="90"/>
  <c r="F13" i="90"/>
  <c r="E13" i="90"/>
  <c r="D13" i="90"/>
  <c r="C13" i="90"/>
  <c r="B13" i="90"/>
  <c r="AY12" i="90"/>
  <c r="AX12" i="90"/>
  <c r="AW12" i="90"/>
  <c r="AV12" i="90"/>
  <c r="AU12" i="90"/>
  <c r="AT12" i="90"/>
  <c r="AS12" i="90"/>
  <c r="AR12" i="90"/>
  <c r="AQ12" i="90"/>
  <c r="AP12" i="90"/>
  <c r="AO12" i="90"/>
  <c r="AN12" i="90"/>
  <c r="AM12" i="90"/>
  <c r="AL12" i="90"/>
  <c r="AK12" i="90"/>
  <c r="AJ12" i="90"/>
  <c r="AI12" i="90"/>
  <c r="AH12" i="90"/>
  <c r="AG12" i="90"/>
  <c r="AF12" i="90"/>
  <c r="AE12" i="90"/>
  <c r="AD12" i="90"/>
  <c r="AC12" i="90"/>
  <c r="AB12" i="90"/>
  <c r="AA12" i="90"/>
  <c r="Z12" i="90"/>
  <c r="Y12" i="90"/>
  <c r="X12" i="90"/>
  <c r="W12" i="90"/>
  <c r="V12" i="90"/>
  <c r="U12" i="90"/>
  <c r="T12" i="90"/>
  <c r="S12" i="90"/>
  <c r="R12" i="90"/>
  <c r="Q12" i="90"/>
  <c r="P12" i="90"/>
  <c r="O12" i="90"/>
  <c r="N12" i="90"/>
  <c r="M12" i="90"/>
  <c r="L12" i="90"/>
  <c r="K12" i="90"/>
  <c r="J12" i="90"/>
  <c r="I12" i="90"/>
  <c r="H12" i="90"/>
  <c r="G12" i="90"/>
  <c r="F12" i="90"/>
  <c r="E12" i="90"/>
  <c r="D12" i="90"/>
  <c r="C12" i="90"/>
  <c r="B12" i="90"/>
  <c r="AY11" i="90"/>
  <c r="AX11" i="90"/>
  <c r="AW11" i="90"/>
  <c r="AV11" i="90"/>
  <c r="AU11" i="90"/>
  <c r="AT11" i="90"/>
  <c r="AS11" i="90"/>
  <c r="AR11" i="90"/>
  <c r="AQ11" i="90"/>
  <c r="AP11" i="90"/>
  <c r="AO11" i="90"/>
  <c r="AN11" i="90"/>
  <c r="AM11" i="90"/>
  <c r="AL11" i="90"/>
  <c r="AK11" i="90"/>
  <c r="AJ11" i="90"/>
  <c r="AI11" i="90"/>
  <c r="AH11" i="90"/>
  <c r="AG11" i="90"/>
  <c r="AF11" i="90"/>
  <c r="AE11" i="90"/>
  <c r="AD11" i="90"/>
  <c r="AC11" i="90"/>
  <c r="AB11" i="90"/>
  <c r="AA11" i="90"/>
  <c r="Z11" i="90"/>
  <c r="Y11" i="90"/>
  <c r="X11" i="90"/>
  <c r="W11" i="90"/>
  <c r="V11" i="90"/>
  <c r="U11" i="90"/>
  <c r="T11" i="90"/>
  <c r="S11" i="90"/>
  <c r="R11" i="90"/>
  <c r="Q11" i="90"/>
  <c r="P11" i="90"/>
  <c r="O11" i="90"/>
  <c r="N11" i="90"/>
  <c r="M11" i="90"/>
  <c r="L11" i="90"/>
  <c r="K11" i="90"/>
  <c r="J11" i="90"/>
  <c r="I11" i="90"/>
  <c r="H11" i="90"/>
  <c r="G11" i="90"/>
  <c r="F11" i="90"/>
  <c r="E11" i="90"/>
  <c r="D11" i="90"/>
  <c r="C11" i="90"/>
  <c r="B11" i="90"/>
  <c r="AY10" i="90"/>
  <c r="AX10" i="90"/>
  <c r="AW10" i="90"/>
  <c r="AV10" i="90"/>
  <c r="AU10" i="90"/>
  <c r="AT10" i="90"/>
  <c r="AS10" i="90"/>
  <c r="AR10" i="90"/>
  <c r="AQ10" i="90"/>
  <c r="AP10" i="90"/>
  <c r="AO10" i="90"/>
  <c r="AN10" i="90"/>
  <c r="AM10" i="90"/>
  <c r="AL10" i="90"/>
  <c r="AK10" i="90"/>
  <c r="AJ10" i="90"/>
  <c r="AI10" i="90"/>
  <c r="AH10" i="90"/>
  <c r="AG10" i="90"/>
  <c r="AF10" i="90"/>
  <c r="AE10" i="90"/>
  <c r="AD10" i="90"/>
  <c r="AC10" i="90"/>
  <c r="AB10" i="90"/>
  <c r="AA10" i="90"/>
  <c r="Z10" i="90"/>
  <c r="Y10" i="90"/>
  <c r="X10" i="90"/>
  <c r="W10" i="90"/>
  <c r="V10" i="90"/>
  <c r="U10" i="90"/>
  <c r="T10" i="90"/>
  <c r="S10" i="90"/>
  <c r="R10" i="90"/>
  <c r="Q10" i="90"/>
  <c r="P10" i="90"/>
  <c r="O10" i="90"/>
  <c r="N10" i="90"/>
  <c r="M10" i="90"/>
  <c r="L10" i="90"/>
  <c r="K10" i="90"/>
  <c r="J10" i="90"/>
  <c r="I10" i="90"/>
  <c r="H10" i="90"/>
  <c r="G10" i="90"/>
  <c r="F10" i="90"/>
  <c r="E10" i="90"/>
  <c r="D10" i="90"/>
  <c r="C10" i="90"/>
  <c r="B10" i="90"/>
  <c r="AY9" i="90"/>
  <c r="AX9" i="90"/>
  <c r="AW9" i="90"/>
  <c r="AV9" i="90"/>
  <c r="AU9" i="90"/>
  <c r="AT9" i="90"/>
  <c r="AS9" i="90"/>
  <c r="AR9" i="90"/>
  <c r="AQ9" i="90"/>
  <c r="AP9" i="90"/>
  <c r="AO9" i="90"/>
  <c r="AN9" i="90"/>
  <c r="AM9" i="90"/>
  <c r="AL9" i="90"/>
  <c r="AK9" i="90"/>
  <c r="AJ9" i="90"/>
  <c r="AI9" i="90"/>
  <c r="AH9" i="90"/>
  <c r="AG9" i="90"/>
  <c r="AF9" i="90"/>
  <c r="AE9" i="90"/>
  <c r="AD9" i="90"/>
  <c r="AC9" i="90"/>
  <c r="AB9" i="90"/>
  <c r="AA9" i="90"/>
  <c r="Z9" i="90"/>
  <c r="Y9" i="90"/>
  <c r="X9" i="90"/>
  <c r="W9" i="90"/>
  <c r="V9" i="90"/>
  <c r="U9" i="90"/>
  <c r="T9" i="90"/>
  <c r="S9" i="90"/>
  <c r="R9" i="90"/>
  <c r="Q9" i="90"/>
  <c r="P9" i="90"/>
  <c r="O9" i="90"/>
  <c r="N9" i="90"/>
  <c r="M9" i="90"/>
  <c r="L9" i="90"/>
  <c r="K9" i="90"/>
  <c r="J9" i="90"/>
  <c r="I9" i="90"/>
  <c r="H9" i="90"/>
  <c r="G9" i="90"/>
  <c r="F9" i="90"/>
  <c r="E9" i="90"/>
  <c r="D9" i="90"/>
  <c r="C9" i="90"/>
  <c r="B9" i="90"/>
  <c r="AY8" i="90"/>
  <c r="AX8" i="90"/>
  <c r="AW8" i="90"/>
  <c r="AV8" i="90"/>
  <c r="AU8" i="90"/>
  <c r="AT8" i="90"/>
  <c r="AS8" i="90"/>
  <c r="AR8" i="90"/>
  <c r="AQ8" i="90"/>
  <c r="AP8" i="90"/>
  <c r="AO8" i="90"/>
  <c r="AN8" i="90"/>
  <c r="AM8" i="90"/>
  <c r="AL8" i="90"/>
  <c r="AK8" i="90"/>
  <c r="AJ8" i="90"/>
  <c r="AI8" i="90"/>
  <c r="AH8" i="90"/>
  <c r="AG8" i="90"/>
  <c r="AF8" i="90"/>
  <c r="AE8" i="90"/>
  <c r="AD8" i="90"/>
  <c r="AC8" i="90"/>
  <c r="AB8" i="90"/>
  <c r="AA8" i="90"/>
  <c r="Z8" i="90"/>
  <c r="Y8" i="90"/>
  <c r="X8" i="90"/>
  <c r="W8" i="90"/>
  <c r="V8" i="90"/>
  <c r="U8" i="90"/>
  <c r="T8" i="90"/>
  <c r="S8" i="90"/>
  <c r="R8" i="90"/>
  <c r="Q8" i="90"/>
  <c r="P8" i="90"/>
  <c r="O8" i="90"/>
  <c r="N8" i="90"/>
  <c r="M8" i="90"/>
  <c r="L8" i="90"/>
  <c r="K8" i="90"/>
  <c r="J8" i="90"/>
  <c r="I8" i="90"/>
  <c r="H8" i="90"/>
  <c r="G8" i="90"/>
  <c r="F8" i="90"/>
  <c r="E8" i="90"/>
  <c r="D8" i="90"/>
  <c r="C8" i="90"/>
  <c r="B8" i="90"/>
  <c r="AY7" i="90"/>
  <c r="AX7" i="90"/>
  <c r="AW7" i="90"/>
  <c r="AV7" i="90"/>
  <c r="AU7" i="90"/>
  <c r="AT7" i="90"/>
  <c r="AS7" i="90"/>
  <c r="AR7" i="90"/>
  <c r="AQ7" i="90"/>
  <c r="AP7" i="90"/>
  <c r="AO7" i="90"/>
  <c r="AN7" i="90"/>
  <c r="AM7" i="90"/>
  <c r="AL7" i="90"/>
  <c r="AK7" i="90"/>
  <c r="AJ7" i="90"/>
  <c r="AI7" i="90"/>
  <c r="AH7" i="90"/>
  <c r="AG7" i="90"/>
  <c r="AF7" i="90"/>
  <c r="AE7" i="90"/>
  <c r="AD7" i="90"/>
  <c r="AC7" i="90"/>
  <c r="AB7" i="90"/>
  <c r="AA7" i="90"/>
  <c r="Z7" i="90"/>
  <c r="Y7" i="90"/>
  <c r="X7" i="90"/>
  <c r="W7" i="90"/>
  <c r="V7" i="90"/>
  <c r="U7" i="90"/>
  <c r="T7" i="90"/>
  <c r="S7" i="90"/>
  <c r="R7" i="90"/>
  <c r="Q7" i="90"/>
  <c r="P7" i="90"/>
  <c r="O7" i="90"/>
  <c r="N7" i="90"/>
  <c r="M7" i="90"/>
  <c r="L7" i="90"/>
  <c r="K7" i="90"/>
  <c r="J7" i="90"/>
  <c r="I7" i="90"/>
  <c r="H7" i="90"/>
  <c r="G7" i="90"/>
  <c r="F7" i="90"/>
  <c r="E7" i="90"/>
  <c r="D7" i="90"/>
  <c r="C7" i="90"/>
  <c r="B7" i="90"/>
  <c r="AY6" i="90"/>
  <c r="AX6" i="90"/>
  <c r="AW6" i="90"/>
  <c r="AV6" i="90"/>
  <c r="AU6" i="90"/>
  <c r="AT6" i="90"/>
  <c r="AS6" i="90"/>
  <c r="AR6" i="90"/>
  <c r="AQ6" i="90"/>
  <c r="AP6" i="90"/>
  <c r="AO6" i="90"/>
  <c r="AN6" i="90"/>
  <c r="AM6" i="90"/>
  <c r="AL6" i="90"/>
  <c r="AK6" i="90"/>
  <c r="AJ6" i="90"/>
  <c r="AI6" i="90"/>
  <c r="AH6" i="90"/>
  <c r="AG6" i="90"/>
  <c r="AF6" i="90"/>
  <c r="AE6" i="90"/>
  <c r="AD6" i="90"/>
  <c r="AC6" i="90"/>
  <c r="AB6" i="90"/>
  <c r="AA6" i="90"/>
  <c r="Z6" i="90"/>
  <c r="Y6" i="90"/>
  <c r="X6" i="90"/>
  <c r="W6" i="90"/>
  <c r="V6" i="90"/>
  <c r="U6" i="90"/>
  <c r="T6" i="90"/>
  <c r="S6" i="90"/>
  <c r="R6" i="90"/>
  <c r="Q6" i="90"/>
  <c r="P6" i="90"/>
  <c r="O6" i="90"/>
  <c r="N6" i="90"/>
  <c r="M6" i="90"/>
  <c r="L6" i="90"/>
  <c r="K6" i="90"/>
  <c r="J6" i="90"/>
  <c r="I6" i="90"/>
  <c r="H6" i="90"/>
  <c r="G6" i="90"/>
  <c r="F6" i="90"/>
  <c r="E6" i="90"/>
  <c r="D6" i="90"/>
  <c r="C6" i="90"/>
  <c r="B6" i="90"/>
  <c r="AY5" i="90"/>
  <c r="AX5" i="90"/>
  <c r="AW5" i="90"/>
  <c r="AV5" i="90"/>
  <c r="AU5" i="90"/>
  <c r="AT5" i="90"/>
  <c r="AS5" i="90"/>
  <c r="AR5" i="90"/>
  <c r="AQ5" i="90"/>
  <c r="AP5" i="90"/>
  <c r="AO5" i="90"/>
  <c r="AN5" i="90"/>
  <c r="AM5" i="90"/>
  <c r="AL5" i="90"/>
  <c r="AK5" i="90"/>
  <c r="AJ5" i="90"/>
  <c r="AI5" i="90"/>
  <c r="AH5" i="90"/>
  <c r="AG5" i="90"/>
  <c r="AF5" i="90"/>
  <c r="AE5" i="90"/>
  <c r="AD5" i="90"/>
  <c r="AC5" i="90"/>
  <c r="AB5" i="90"/>
  <c r="AA5" i="90"/>
  <c r="Z5" i="90"/>
  <c r="Y5" i="90"/>
  <c r="X5" i="90"/>
  <c r="W5" i="90"/>
  <c r="V5" i="90"/>
  <c r="U5" i="90"/>
  <c r="T5" i="90"/>
  <c r="S5" i="90"/>
  <c r="R5" i="90"/>
  <c r="Q5" i="90"/>
  <c r="P5" i="90"/>
  <c r="O5" i="90"/>
  <c r="N5" i="90"/>
  <c r="M5" i="90"/>
  <c r="L5" i="90"/>
  <c r="K5" i="90"/>
  <c r="J5" i="90"/>
  <c r="I5" i="90"/>
  <c r="H5" i="90"/>
  <c r="G5" i="90"/>
  <c r="F5" i="90"/>
  <c r="E5" i="90"/>
  <c r="D5" i="90"/>
  <c r="C5" i="90"/>
  <c r="B5" i="90"/>
  <c r="AY4" i="90"/>
  <c r="AX4" i="90"/>
  <c r="AW4" i="90"/>
  <c r="AV4" i="90"/>
  <c r="AU4" i="90"/>
  <c r="AT4" i="90"/>
  <c r="AS4" i="90"/>
  <c r="AR4" i="90"/>
  <c r="AQ4" i="90"/>
  <c r="AP4" i="90"/>
  <c r="AO4" i="90"/>
  <c r="AN4" i="90"/>
  <c r="AM4" i="90"/>
  <c r="AL4" i="90"/>
  <c r="AK4" i="90"/>
  <c r="AJ4" i="90"/>
  <c r="AI4" i="90"/>
  <c r="AH4" i="90"/>
  <c r="AG4" i="90"/>
  <c r="AF4" i="90"/>
  <c r="AE4" i="90"/>
  <c r="AD4" i="90"/>
  <c r="AC4" i="90"/>
  <c r="AB4" i="90"/>
  <c r="AA4" i="90"/>
  <c r="Z4" i="90"/>
  <c r="Y4" i="90"/>
  <c r="X4" i="90"/>
  <c r="W4" i="90"/>
  <c r="V4" i="90"/>
  <c r="U4" i="90"/>
  <c r="T4" i="90"/>
  <c r="S4" i="90"/>
  <c r="R4" i="90"/>
  <c r="Q4" i="90"/>
  <c r="P4" i="90"/>
  <c r="O4" i="90"/>
  <c r="N4" i="90"/>
  <c r="M4" i="90"/>
  <c r="L4" i="90"/>
  <c r="K4" i="90"/>
  <c r="J4" i="90"/>
  <c r="I4" i="90"/>
  <c r="H4" i="90"/>
  <c r="G4" i="90"/>
  <c r="F4" i="90"/>
  <c r="E4" i="90"/>
  <c r="D4" i="90"/>
  <c r="C4" i="90"/>
  <c r="B4" i="90"/>
  <c r="AY3" i="90"/>
  <c r="AX3" i="90"/>
  <c r="AW3" i="90"/>
  <c r="AV3" i="90"/>
  <c r="AU3" i="90"/>
  <c r="AT3" i="90"/>
  <c r="AS3" i="90"/>
  <c r="AR3" i="90"/>
  <c r="AQ3" i="90"/>
  <c r="AP3" i="90"/>
  <c r="AO3" i="90"/>
  <c r="AN3" i="90"/>
  <c r="AM3" i="90"/>
  <c r="AL3" i="90"/>
  <c r="AK3" i="90"/>
  <c r="AJ3" i="90"/>
  <c r="AI3" i="90"/>
  <c r="AH3" i="90"/>
  <c r="AG3" i="90"/>
  <c r="AF3" i="90"/>
  <c r="AE3" i="90"/>
  <c r="AD3" i="90"/>
  <c r="AC3" i="90"/>
  <c r="AB3" i="90"/>
  <c r="AA3" i="90"/>
  <c r="Z3" i="90"/>
  <c r="Y3" i="90"/>
  <c r="X3" i="90"/>
  <c r="W3" i="90"/>
  <c r="V3" i="90"/>
  <c r="U3" i="90"/>
  <c r="T3" i="90"/>
  <c r="S3" i="90"/>
  <c r="R3" i="90"/>
  <c r="Q3" i="90"/>
  <c r="P3" i="90"/>
  <c r="O3" i="90"/>
  <c r="N3" i="90"/>
  <c r="M3" i="90"/>
  <c r="L3" i="90"/>
  <c r="K3" i="90"/>
  <c r="J3" i="90"/>
  <c r="I3" i="90"/>
  <c r="H3" i="90"/>
  <c r="G3" i="90"/>
  <c r="F3" i="90"/>
  <c r="E3" i="90"/>
  <c r="D3" i="90"/>
  <c r="C3" i="90"/>
  <c r="B3" i="90"/>
  <c r="AY2" i="90"/>
  <c r="AX2" i="90"/>
  <c r="AW2" i="90"/>
  <c r="AV2" i="90"/>
  <c r="AU2" i="90"/>
  <c r="AT2" i="90"/>
  <c r="AS2" i="90"/>
  <c r="AR2" i="90"/>
  <c r="AQ2" i="90"/>
  <c r="AP2" i="90"/>
  <c r="AO2" i="90"/>
  <c r="AN2" i="90"/>
  <c r="AM2" i="90"/>
  <c r="AL2" i="90"/>
  <c r="AK2" i="90"/>
  <c r="AJ2" i="90"/>
  <c r="AI2" i="90"/>
  <c r="AH2" i="90"/>
  <c r="AG2" i="90"/>
  <c r="AF2" i="90"/>
  <c r="AE2" i="90"/>
  <c r="AD2" i="90"/>
  <c r="AC2" i="90"/>
  <c r="AB2" i="90"/>
  <c r="AA2" i="90"/>
  <c r="Z2" i="90"/>
  <c r="Y2" i="90"/>
  <c r="X2" i="90"/>
  <c r="W2" i="90"/>
  <c r="V2" i="90"/>
  <c r="U2" i="90"/>
  <c r="T2" i="90"/>
  <c r="S2" i="90"/>
  <c r="R2" i="90"/>
  <c r="Q2" i="90"/>
  <c r="P2" i="90"/>
  <c r="O2" i="90"/>
  <c r="N2" i="90"/>
  <c r="M2" i="90"/>
  <c r="L2" i="90"/>
  <c r="K2" i="90"/>
  <c r="J2" i="90"/>
  <c r="I2" i="90"/>
  <c r="H2" i="90"/>
  <c r="G2" i="90"/>
  <c r="F2" i="90"/>
  <c r="E2" i="90"/>
  <c r="D2" i="90"/>
  <c r="C2" i="90"/>
  <c r="B2" i="90"/>
  <c r="F14" i="90" l="1"/>
  <c r="J14" i="90"/>
  <c r="V14" i="90"/>
  <c r="Z14" i="90"/>
  <c r="AH14" i="90"/>
  <c r="AL14" i="90"/>
  <c r="B14" i="90"/>
  <c r="R14" i="90"/>
  <c r="AD14" i="90"/>
  <c r="N14" i="90"/>
  <c r="AT14" i="90"/>
  <c r="AP14" i="90"/>
  <c r="D14" i="90"/>
  <c r="T14" i="90"/>
  <c r="AJ14" i="90"/>
  <c r="AX14" i="90"/>
  <c r="G14" i="90"/>
  <c r="K14" i="90"/>
  <c r="S14" i="90"/>
  <c r="AA14" i="90"/>
  <c r="AM14" i="90"/>
  <c r="AU14" i="90"/>
  <c r="C14" i="90"/>
  <c r="O14" i="90"/>
  <c r="W14" i="90"/>
  <c r="AE14" i="90"/>
  <c r="AI14" i="90"/>
  <c r="AQ14" i="90"/>
  <c r="AY14" i="90"/>
  <c r="H14" i="90"/>
  <c r="L14" i="90"/>
  <c r="P14" i="90"/>
  <c r="X14" i="90"/>
  <c r="AB14" i="90"/>
  <c r="AF14" i="90"/>
  <c r="AN14" i="90"/>
  <c r="AR14" i="90"/>
  <c r="AV14" i="90"/>
  <c r="E14" i="90"/>
  <c r="I14" i="90"/>
  <c r="M14" i="90"/>
  <c r="Q14" i="90"/>
  <c r="U14" i="90"/>
  <c r="Y14" i="90"/>
  <c r="AC14" i="90"/>
  <c r="AG14" i="90"/>
  <c r="AK14" i="90"/>
  <c r="AO14" i="90"/>
  <c r="AS14" i="90"/>
  <c r="AW14" i="90"/>
  <c r="C2" i="89"/>
  <c r="D2" i="89"/>
  <c r="E2" i="89"/>
  <c r="F2" i="89"/>
  <c r="G2" i="89"/>
  <c r="H2" i="89"/>
  <c r="I2" i="89"/>
  <c r="J2" i="89"/>
  <c r="K2" i="89"/>
  <c r="L2" i="89"/>
  <c r="M2" i="89"/>
  <c r="N2" i="89"/>
  <c r="O2" i="89"/>
  <c r="P2" i="89"/>
  <c r="Q2" i="89"/>
  <c r="R2" i="89"/>
  <c r="S2" i="89"/>
  <c r="T2" i="89"/>
  <c r="U2" i="89"/>
  <c r="V2" i="89"/>
  <c r="W2" i="89"/>
  <c r="X2" i="89"/>
  <c r="Y2" i="89"/>
  <c r="Z2" i="89"/>
  <c r="AA2" i="89"/>
  <c r="AB2" i="89"/>
  <c r="AC2" i="89"/>
  <c r="AD2" i="89"/>
  <c r="AE2" i="89"/>
  <c r="AF2" i="89"/>
  <c r="AG2" i="89"/>
  <c r="AH2" i="89"/>
  <c r="AI2" i="89"/>
  <c r="AJ2" i="89"/>
  <c r="AK2" i="89"/>
  <c r="AL2" i="89"/>
  <c r="AM2" i="89"/>
  <c r="AN2" i="89"/>
  <c r="AO2" i="89"/>
  <c r="AP2" i="89"/>
  <c r="AQ2" i="89"/>
  <c r="AR2" i="89"/>
  <c r="AS2" i="89"/>
  <c r="AT2" i="89"/>
  <c r="AU2" i="89"/>
  <c r="AV2" i="89"/>
  <c r="AW2" i="89"/>
  <c r="AX2" i="89"/>
  <c r="AY2" i="89"/>
  <c r="C3" i="89"/>
  <c r="D3" i="89"/>
  <c r="E3" i="89"/>
  <c r="F3" i="89"/>
  <c r="G3" i="89"/>
  <c r="H3" i="89"/>
  <c r="I3" i="89"/>
  <c r="J3" i="89"/>
  <c r="K3" i="89"/>
  <c r="L3" i="89"/>
  <c r="M3" i="89"/>
  <c r="N3" i="89"/>
  <c r="O3" i="89"/>
  <c r="P3" i="89"/>
  <c r="Q3" i="89"/>
  <c r="R3" i="89"/>
  <c r="S3" i="89"/>
  <c r="T3" i="89"/>
  <c r="U3" i="89"/>
  <c r="V3" i="89"/>
  <c r="W3" i="89"/>
  <c r="X3" i="89"/>
  <c r="Y3" i="89"/>
  <c r="Z3" i="89"/>
  <c r="AA3" i="89"/>
  <c r="AB3" i="89"/>
  <c r="AC3" i="89"/>
  <c r="AD3" i="89"/>
  <c r="AE3" i="89"/>
  <c r="AF3" i="89"/>
  <c r="AG3" i="89"/>
  <c r="AH3" i="89"/>
  <c r="AI3" i="89"/>
  <c r="AJ3" i="89"/>
  <c r="AK3" i="89"/>
  <c r="AL3" i="89"/>
  <c r="AM3" i="89"/>
  <c r="AN3" i="89"/>
  <c r="AO3" i="89"/>
  <c r="AP3" i="89"/>
  <c r="AQ3" i="89"/>
  <c r="AR3" i="89"/>
  <c r="AS3" i="89"/>
  <c r="AT3" i="89"/>
  <c r="AU3" i="89"/>
  <c r="AV3" i="89"/>
  <c r="AW3" i="89"/>
  <c r="AX3" i="89"/>
  <c r="AY3" i="89"/>
  <c r="C4" i="89"/>
  <c r="D4" i="89"/>
  <c r="E4" i="89"/>
  <c r="F4" i="89"/>
  <c r="G4" i="89"/>
  <c r="H4" i="89"/>
  <c r="I4" i="89"/>
  <c r="J4" i="89"/>
  <c r="K4" i="89"/>
  <c r="L4" i="89"/>
  <c r="M4" i="89"/>
  <c r="N4" i="89"/>
  <c r="O4" i="89"/>
  <c r="P4" i="89"/>
  <c r="Q4" i="89"/>
  <c r="R4" i="89"/>
  <c r="S4" i="89"/>
  <c r="T4" i="89"/>
  <c r="U4" i="89"/>
  <c r="V4" i="89"/>
  <c r="W4" i="89"/>
  <c r="X4" i="89"/>
  <c r="Y4" i="89"/>
  <c r="Z4" i="89"/>
  <c r="AA4" i="89"/>
  <c r="AB4" i="89"/>
  <c r="AC4" i="89"/>
  <c r="AD4" i="89"/>
  <c r="AE4" i="89"/>
  <c r="AF4" i="89"/>
  <c r="AG4" i="89"/>
  <c r="AH4" i="89"/>
  <c r="AI4" i="89"/>
  <c r="AJ4" i="89"/>
  <c r="AK4" i="89"/>
  <c r="AL4" i="89"/>
  <c r="AM4" i="89"/>
  <c r="AN4" i="89"/>
  <c r="AO4" i="89"/>
  <c r="AP4" i="89"/>
  <c r="AQ4" i="89"/>
  <c r="AR4" i="89"/>
  <c r="AS4" i="89"/>
  <c r="AT4" i="89"/>
  <c r="AU4" i="89"/>
  <c r="AV4" i="89"/>
  <c r="AW4" i="89"/>
  <c r="AX4" i="89"/>
  <c r="AY4" i="89"/>
  <c r="C5" i="89"/>
  <c r="D5" i="89"/>
  <c r="E5" i="89"/>
  <c r="F5" i="89"/>
  <c r="G5" i="89"/>
  <c r="H5" i="89"/>
  <c r="I5" i="89"/>
  <c r="J5" i="89"/>
  <c r="K5" i="89"/>
  <c r="L5" i="89"/>
  <c r="M5" i="89"/>
  <c r="N5" i="89"/>
  <c r="O5" i="89"/>
  <c r="P5" i="89"/>
  <c r="Q5" i="89"/>
  <c r="R5" i="89"/>
  <c r="S5" i="89"/>
  <c r="T5" i="89"/>
  <c r="U5" i="89"/>
  <c r="V5" i="89"/>
  <c r="W5" i="89"/>
  <c r="X5" i="89"/>
  <c r="Y5" i="89"/>
  <c r="Z5" i="89"/>
  <c r="AA5" i="89"/>
  <c r="AB5" i="89"/>
  <c r="AC5" i="89"/>
  <c r="AD5" i="89"/>
  <c r="AE5" i="89"/>
  <c r="AF5" i="89"/>
  <c r="AG5" i="89"/>
  <c r="AH5" i="89"/>
  <c r="AI5" i="89"/>
  <c r="AJ5" i="89"/>
  <c r="AK5" i="89"/>
  <c r="AL5" i="89"/>
  <c r="AM5" i="89"/>
  <c r="AN5" i="89"/>
  <c r="AO5" i="89"/>
  <c r="AP5" i="89"/>
  <c r="AQ5" i="89"/>
  <c r="AR5" i="89"/>
  <c r="AS5" i="89"/>
  <c r="AT5" i="89"/>
  <c r="AU5" i="89"/>
  <c r="AV5" i="89"/>
  <c r="AW5" i="89"/>
  <c r="AX5" i="89"/>
  <c r="AY5" i="89"/>
  <c r="C6" i="89"/>
  <c r="D6" i="89"/>
  <c r="E6" i="89"/>
  <c r="F6" i="89"/>
  <c r="G6" i="89"/>
  <c r="H6" i="89"/>
  <c r="I6" i="89"/>
  <c r="J6" i="89"/>
  <c r="K6" i="89"/>
  <c r="L6" i="89"/>
  <c r="M6" i="89"/>
  <c r="N6" i="89"/>
  <c r="O6" i="89"/>
  <c r="P6" i="89"/>
  <c r="Q6" i="89"/>
  <c r="R6" i="89"/>
  <c r="S6" i="89"/>
  <c r="T6" i="89"/>
  <c r="U6" i="89"/>
  <c r="V6" i="89"/>
  <c r="W6" i="89"/>
  <c r="X6" i="89"/>
  <c r="Y6" i="89"/>
  <c r="Z6" i="89"/>
  <c r="AA6" i="89"/>
  <c r="AB6" i="89"/>
  <c r="AC6" i="89"/>
  <c r="AD6" i="89"/>
  <c r="AE6" i="89"/>
  <c r="AF6" i="89"/>
  <c r="AG6" i="89"/>
  <c r="AH6" i="89"/>
  <c r="AI6" i="89"/>
  <c r="AJ6" i="89"/>
  <c r="AK6" i="89"/>
  <c r="AL6" i="89"/>
  <c r="AM6" i="89"/>
  <c r="AN6" i="89"/>
  <c r="AO6" i="89"/>
  <c r="AP6" i="89"/>
  <c r="AQ6" i="89"/>
  <c r="AR6" i="89"/>
  <c r="AS6" i="89"/>
  <c r="AT6" i="89"/>
  <c r="AU6" i="89"/>
  <c r="AV6" i="89"/>
  <c r="AW6" i="89"/>
  <c r="AX6" i="89"/>
  <c r="AY6" i="89"/>
  <c r="C7" i="89"/>
  <c r="D7" i="89"/>
  <c r="E7" i="89"/>
  <c r="F7" i="89"/>
  <c r="G7" i="89"/>
  <c r="H7" i="89"/>
  <c r="I7" i="89"/>
  <c r="J7" i="89"/>
  <c r="K7" i="89"/>
  <c r="L7" i="89"/>
  <c r="M7" i="89"/>
  <c r="N7" i="89"/>
  <c r="O7" i="89"/>
  <c r="P7" i="89"/>
  <c r="Q7" i="89"/>
  <c r="R7" i="89"/>
  <c r="S7" i="89"/>
  <c r="T7" i="89"/>
  <c r="U7" i="89"/>
  <c r="V7" i="89"/>
  <c r="W7" i="89"/>
  <c r="X7" i="89"/>
  <c r="Y7" i="89"/>
  <c r="Z7" i="89"/>
  <c r="AA7" i="89"/>
  <c r="AB7" i="89"/>
  <c r="AC7" i="89"/>
  <c r="AD7" i="89"/>
  <c r="AE7" i="89"/>
  <c r="AF7" i="89"/>
  <c r="AG7" i="89"/>
  <c r="AH7" i="89"/>
  <c r="AI7" i="89"/>
  <c r="AJ7" i="89"/>
  <c r="AK7" i="89"/>
  <c r="AL7" i="89"/>
  <c r="AM7" i="89"/>
  <c r="AN7" i="89"/>
  <c r="AO7" i="89"/>
  <c r="AP7" i="89"/>
  <c r="AQ7" i="89"/>
  <c r="AR7" i="89"/>
  <c r="AS7" i="89"/>
  <c r="AT7" i="89"/>
  <c r="AU7" i="89"/>
  <c r="AV7" i="89"/>
  <c r="AW7" i="89"/>
  <c r="AX7" i="89"/>
  <c r="AY7" i="89"/>
  <c r="C8" i="89"/>
  <c r="D8" i="89"/>
  <c r="E8" i="89"/>
  <c r="F8" i="89"/>
  <c r="G8" i="89"/>
  <c r="H8" i="89"/>
  <c r="I8" i="89"/>
  <c r="J8" i="89"/>
  <c r="K8" i="89"/>
  <c r="L8" i="89"/>
  <c r="M8" i="89"/>
  <c r="N8" i="89"/>
  <c r="O8" i="89"/>
  <c r="P8" i="89"/>
  <c r="Q8" i="89"/>
  <c r="R8" i="89"/>
  <c r="S8" i="89"/>
  <c r="T8" i="89"/>
  <c r="U8" i="89"/>
  <c r="V8" i="89"/>
  <c r="W8" i="89"/>
  <c r="X8" i="89"/>
  <c r="Y8" i="89"/>
  <c r="Z8" i="89"/>
  <c r="AA8" i="89"/>
  <c r="AB8" i="89"/>
  <c r="AC8" i="89"/>
  <c r="AD8" i="89"/>
  <c r="AE8" i="89"/>
  <c r="AF8" i="89"/>
  <c r="AG8" i="89"/>
  <c r="AH8" i="89"/>
  <c r="AI8" i="89"/>
  <c r="AJ8" i="89"/>
  <c r="AK8" i="89"/>
  <c r="AL8" i="89"/>
  <c r="AM8" i="89"/>
  <c r="AN8" i="89"/>
  <c r="AO8" i="89"/>
  <c r="AP8" i="89"/>
  <c r="AQ8" i="89"/>
  <c r="AR8" i="89"/>
  <c r="AS8" i="89"/>
  <c r="AT8" i="89"/>
  <c r="AU8" i="89"/>
  <c r="AV8" i="89"/>
  <c r="AW8" i="89"/>
  <c r="AX8" i="89"/>
  <c r="AY8" i="89"/>
  <c r="C9" i="89"/>
  <c r="D9" i="89"/>
  <c r="E9" i="89"/>
  <c r="F9" i="89"/>
  <c r="G9" i="89"/>
  <c r="H9" i="89"/>
  <c r="I9" i="89"/>
  <c r="J9" i="89"/>
  <c r="K9" i="89"/>
  <c r="L9" i="89"/>
  <c r="M9" i="89"/>
  <c r="N9" i="89"/>
  <c r="O9" i="89"/>
  <c r="P9" i="89"/>
  <c r="Q9" i="89"/>
  <c r="R9" i="89"/>
  <c r="S9" i="89"/>
  <c r="T9" i="89"/>
  <c r="U9" i="89"/>
  <c r="V9" i="89"/>
  <c r="W9" i="89"/>
  <c r="X9" i="89"/>
  <c r="Y9" i="89"/>
  <c r="Z9" i="89"/>
  <c r="AA9" i="89"/>
  <c r="AB9" i="89"/>
  <c r="AC9" i="89"/>
  <c r="AD9" i="89"/>
  <c r="AE9" i="89"/>
  <c r="AF9" i="89"/>
  <c r="AG9" i="89"/>
  <c r="AH9" i="89"/>
  <c r="AI9" i="89"/>
  <c r="AJ9" i="89"/>
  <c r="AK9" i="89"/>
  <c r="AL9" i="89"/>
  <c r="AM9" i="89"/>
  <c r="AN9" i="89"/>
  <c r="AO9" i="89"/>
  <c r="AP9" i="89"/>
  <c r="AQ9" i="89"/>
  <c r="AR9" i="89"/>
  <c r="AS9" i="89"/>
  <c r="AT9" i="89"/>
  <c r="AU9" i="89"/>
  <c r="AV9" i="89"/>
  <c r="AW9" i="89"/>
  <c r="AX9" i="89"/>
  <c r="AY9" i="89"/>
  <c r="C10" i="89"/>
  <c r="D10" i="89"/>
  <c r="E10" i="89"/>
  <c r="F10" i="89"/>
  <c r="G10" i="89"/>
  <c r="H10" i="89"/>
  <c r="I10" i="89"/>
  <c r="J10" i="89"/>
  <c r="K10" i="89"/>
  <c r="L10" i="89"/>
  <c r="M10" i="89"/>
  <c r="N10" i="89"/>
  <c r="O10" i="89"/>
  <c r="P10" i="89"/>
  <c r="Q10" i="89"/>
  <c r="R10" i="89"/>
  <c r="S10" i="89"/>
  <c r="T10" i="89"/>
  <c r="U10" i="89"/>
  <c r="V10" i="89"/>
  <c r="W10" i="89"/>
  <c r="X10" i="89"/>
  <c r="Y10" i="89"/>
  <c r="Z10" i="89"/>
  <c r="AA10" i="89"/>
  <c r="AB10" i="89"/>
  <c r="AC10" i="89"/>
  <c r="AD10" i="89"/>
  <c r="AE10" i="89"/>
  <c r="AF10" i="89"/>
  <c r="AG10" i="89"/>
  <c r="AH10" i="89"/>
  <c r="AI10" i="89"/>
  <c r="AJ10" i="89"/>
  <c r="AK10" i="89"/>
  <c r="AL10" i="89"/>
  <c r="AM10" i="89"/>
  <c r="AN10" i="89"/>
  <c r="AO10" i="89"/>
  <c r="AP10" i="89"/>
  <c r="AQ10" i="89"/>
  <c r="AR10" i="89"/>
  <c r="AS10" i="89"/>
  <c r="AT10" i="89"/>
  <c r="AU10" i="89"/>
  <c r="AV10" i="89"/>
  <c r="AW10" i="89"/>
  <c r="AX10" i="89"/>
  <c r="AY10" i="89"/>
  <c r="C11" i="89"/>
  <c r="D11" i="89"/>
  <c r="E11" i="89"/>
  <c r="F11" i="89"/>
  <c r="G11" i="89"/>
  <c r="H11" i="89"/>
  <c r="I11" i="89"/>
  <c r="J11" i="89"/>
  <c r="K11" i="89"/>
  <c r="L11" i="89"/>
  <c r="M11" i="89"/>
  <c r="N11" i="89"/>
  <c r="O11" i="89"/>
  <c r="P11" i="89"/>
  <c r="Q11" i="89"/>
  <c r="R11" i="89"/>
  <c r="S11" i="89"/>
  <c r="T11" i="89"/>
  <c r="U11" i="89"/>
  <c r="V11" i="89"/>
  <c r="W11" i="89"/>
  <c r="X11" i="89"/>
  <c r="Y11" i="89"/>
  <c r="Z11" i="89"/>
  <c r="AA11" i="89"/>
  <c r="AB11" i="89"/>
  <c r="AC11" i="89"/>
  <c r="AD11" i="89"/>
  <c r="AE11" i="89"/>
  <c r="AF11" i="89"/>
  <c r="AG11" i="89"/>
  <c r="AH11" i="89"/>
  <c r="AI11" i="89"/>
  <c r="AJ11" i="89"/>
  <c r="AK11" i="89"/>
  <c r="AL11" i="89"/>
  <c r="AM11" i="89"/>
  <c r="AN11" i="89"/>
  <c r="AO11" i="89"/>
  <c r="AP11" i="89"/>
  <c r="AQ11" i="89"/>
  <c r="AR11" i="89"/>
  <c r="AS11" i="89"/>
  <c r="AT11" i="89"/>
  <c r="AU11" i="89"/>
  <c r="AV11" i="89"/>
  <c r="AW11" i="89"/>
  <c r="AX11" i="89"/>
  <c r="AY11" i="89"/>
  <c r="C12" i="89"/>
  <c r="D12" i="89"/>
  <c r="E12" i="89"/>
  <c r="F12" i="89"/>
  <c r="G12" i="89"/>
  <c r="H12" i="89"/>
  <c r="I12" i="89"/>
  <c r="J12" i="89"/>
  <c r="K12" i="89"/>
  <c r="L12" i="89"/>
  <c r="M12" i="89"/>
  <c r="N12" i="89"/>
  <c r="O12" i="89"/>
  <c r="P12" i="89"/>
  <c r="Q12" i="89"/>
  <c r="R12" i="89"/>
  <c r="S12" i="89"/>
  <c r="T12" i="89"/>
  <c r="U12" i="89"/>
  <c r="V12" i="89"/>
  <c r="W12" i="89"/>
  <c r="X12" i="89"/>
  <c r="Y12" i="89"/>
  <c r="Z12" i="89"/>
  <c r="AA12" i="89"/>
  <c r="AB12" i="89"/>
  <c r="AC12" i="89"/>
  <c r="AD12" i="89"/>
  <c r="AE12" i="89"/>
  <c r="AF12" i="89"/>
  <c r="AG12" i="89"/>
  <c r="AH12" i="89"/>
  <c r="AI12" i="89"/>
  <c r="AJ12" i="89"/>
  <c r="AK12" i="89"/>
  <c r="AL12" i="89"/>
  <c r="AM12" i="89"/>
  <c r="AN12" i="89"/>
  <c r="AO12" i="89"/>
  <c r="AP12" i="89"/>
  <c r="AQ12" i="89"/>
  <c r="AR12" i="89"/>
  <c r="AS12" i="89"/>
  <c r="AT12" i="89"/>
  <c r="AU12" i="89"/>
  <c r="AV12" i="89"/>
  <c r="AW12" i="89"/>
  <c r="AX12" i="89"/>
  <c r="AY12" i="89"/>
  <c r="C13" i="89"/>
  <c r="D13" i="89"/>
  <c r="E13" i="89"/>
  <c r="F13" i="89"/>
  <c r="G13" i="89"/>
  <c r="H13" i="89"/>
  <c r="I13" i="89"/>
  <c r="J13" i="89"/>
  <c r="K13" i="89"/>
  <c r="L13" i="89"/>
  <c r="M13" i="89"/>
  <c r="N13" i="89"/>
  <c r="O13" i="89"/>
  <c r="P13" i="89"/>
  <c r="Q13" i="89"/>
  <c r="R13" i="89"/>
  <c r="S13" i="89"/>
  <c r="T13" i="89"/>
  <c r="U13" i="89"/>
  <c r="V13" i="89"/>
  <c r="W13" i="89"/>
  <c r="X13" i="89"/>
  <c r="Y13" i="89"/>
  <c r="Z13" i="89"/>
  <c r="AA13" i="89"/>
  <c r="AB13" i="89"/>
  <c r="AC13" i="89"/>
  <c r="AD13" i="89"/>
  <c r="AE13" i="89"/>
  <c r="AF13" i="89"/>
  <c r="AG13" i="89"/>
  <c r="AH13" i="89"/>
  <c r="AI13" i="89"/>
  <c r="AJ13" i="89"/>
  <c r="AK13" i="89"/>
  <c r="AL13" i="89"/>
  <c r="AM13" i="89"/>
  <c r="AN13" i="89"/>
  <c r="AO13" i="89"/>
  <c r="AP13" i="89"/>
  <c r="AQ13" i="89"/>
  <c r="AR13" i="89"/>
  <c r="AS13" i="89"/>
  <c r="AT13" i="89"/>
  <c r="AU13" i="89"/>
  <c r="AV13" i="89"/>
  <c r="AW13" i="89"/>
  <c r="AX13" i="89"/>
  <c r="AY13" i="89"/>
  <c r="B3" i="89"/>
  <c r="B4" i="89"/>
  <c r="B5" i="89"/>
  <c r="B6" i="89"/>
  <c r="B7" i="89"/>
  <c r="B8" i="89"/>
  <c r="B9" i="89"/>
  <c r="B10" i="89"/>
  <c r="B11" i="89"/>
  <c r="B12" i="89"/>
  <c r="B13" i="89"/>
  <c r="B2" i="89"/>
  <c r="B14" i="89" l="1"/>
  <c r="AN14" i="89"/>
  <c r="AB14" i="89"/>
  <c r="P14" i="89"/>
  <c r="H14" i="89"/>
  <c r="AX14" i="89"/>
  <c r="AT14" i="89"/>
  <c r="AL14" i="89"/>
  <c r="AD14" i="89"/>
  <c r="V14" i="89"/>
  <c r="F14" i="89"/>
  <c r="AV14" i="89"/>
  <c r="AJ14" i="89"/>
  <c r="T14" i="89"/>
  <c r="D14" i="89"/>
  <c r="N14" i="89"/>
  <c r="AR14" i="89"/>
  <c r="AF14" i="89"/>
  <c r="X14" i="89"/>
  <c r="L14" i="89"/>
  <c r="AP14" i="89"/>
  <c r="AH14" i="89"/>
  <c r="Z14" i="89"/>
  <c r="R14" i="89"/>
  <c r="J14" i="89"/>
  <c r="AW14" i="89"/>
  <c r="AS14" i="89"/>
  <c r="AO14" i="89"/>
  <c r="AK14" i="89"/>
  <c r="AG14" i="89"/>
  <c r="AC14" i="89"/>
  <c r="Y14" i="89"/>
  <c r="U14" i="89"/>
  <c r="Q14" i="89"/>
  <c r="M14" i="89"/>
  <c r="I14" i="89"/>
  <c r="E14" i="89"/>
  <c r="AY14" i="89"/>
  <c r="AU14" i="89"/>
  <c r="AQ14" i="89"/>
  <c r="AM14" i="89"/>
  <c r="AI14" i="89"/>
  <c r="AE14" i="89"/>
  <c r="AA14" i="89"/>
  <c r="W14" i="89"/>
  <c r="S14" i="89"/>
  <c r="O14" i="89"/>
  <c r="K14" i="89"/>
  <c r="G14" i="89"/>
  <c r="C14" i="89"/>
  <c r="F12" i="80" l="1"/>
  <c r="F10" i="80"/>
  <c r="F15" i="80"/>
  <c r="C17" i="79"/>
  <c r="D17" i="79"/>
  <c r="D16" i="79"/>
  <c r="C16" i="79"/>
  <c r="F8" i="80" l="1"/>
  <c r="F9" i="80"/>
  <c r="F13" i="80"/>
  <c r="F14" i="80"/>
  <c r="F11" i="80"/>
  <c r="P14" i="30" l="1"/>
  <c r="P13" i="30"/>
  <c r="P12" i="30"/>
</calcChain>
</file>

<file path=xl/sharedStrings.xml><?xml version="1.0" encoding="utf-8"?>
<sst xmlns="http://schemas.openxmlformats.org/spreadsheetml/2006/main" count="273" uniqueCount="208">
  <si>
    <t>BondValue</t>
  </si>
  <si>
    <t>BondDuration</t>
  </si>
  <si>
    <t>BondOwner</t>
  </si>
  <si>
    <t>Bob</t>
  </si>
  <si>
    <t>Chuck</t>
  </si>
  <si>
    <t>Alice</t>
  </si>
  <si>
    <t>DATE</t>
  </si>
  <si>
    <t>USMISERY/INDEX/UNEMPLOYMENT RATE</t>
  </si>
  <si>
    <t>USMISERY/INDEX/INFLATION RATE</t>
  </si>
  <si>
    <t>USMISERY/INDEX/MISERY INDEX</t>
  </si>
  <si>
    <t>Replace previous answer with the answer on the right.</t>
  </si>
  <si>
    <t>xPoint</t>
  </si>
  <si>
    <t>xTable</t>
  </si>
  <si>
    <t>xVector</t>
  </si>
  <si>
    <t>The cell ranges below are named ranges.</t>
  </si>
  <si>
    <t>There names are listed at the top of each of them.</t>
  </si>
  <si>
    <t>To filter a data set</t>
  </si>
  <si>
    <t>Select Data on the Ribbon</t>
  </si>
  <si>
    <t>Highlight the data set including the title row</t>
  </si>
  <si>
    <t>Select Filter</t>
  </si>
  <si>
    <t>To pivot a data set</t>
  </si>
  <si>
    <t>On a Mac</t>
  </si>
  <si>
    <t>Select Data</t>
  </si>
  <si>
    <t>From the main menu (not the Ribbon)</t>
  </si>
  <si>
    <t>Select Summarize with Pivot Table</t>
  </si>
  <si>
    <t>Go to Amazon</t>
  </si>
  <si>
    <t>https://aws.amazon.com/</t>
  </si>
  <si>
    <t>Set up an account</t>
  </si>
  <si>
    <t>This is optional for this week.</t>
  </si>
  <si>
    <t>Go to EC2</t>
  </si>
  <si>
    <t>https://aws.amazon.com/ec2/</t>
  </si>
  <si>
    <t>Launch the instance</t>
  </si>
  <si>
    <t>Select a free tier Windows.</t>
  </si>
  <si>
    <t>Or select a paid version for faster running</t>
  </si>
  <si>
    <t>Create and download a key pair</t>
  </si>
  <si>
    <t>On your instance</t>
  </si>
  <si>
    <t>Install Chrome</t>
  </si>
  <si>
    <t>Open Powershell</t>
  </si>
  <si>
    <t>Paste the following command</t>
  </si>
  <si>
    <t>Install Software of your choice</t>
  </si>
  <si>
    <t>Terminate your instance</t>
  </si>
  <si>
    <t>If you just stop your instance, you will be charged for data storage.</t>
  </si>
  <si>
    <t>Create an AMI (Amazon Machine Image)</t>
  </si>
  <si>
    <t>Right click on your instance and select Image</t>
  </si>
  <si>
    <t>Select Create Image</t>
  </si>
  <si>
    <t>Portfolio Duration</t>
  </si>
  <si>
    <t>weighted sum</t>
  </si>
  <si>
    <t>sum weight</t>
  </si>
  <si>
    <t>weighted avg</t>
  </si>
  <si>
    <t>R for Everyone</t>
  </si>
  <si>
    <t>Lander, Jared P. (2017). R for Everyone. Addison-Wesley Professional; 2nd edition (June 18, 2017).</t>
  </si>
  <si>
    <t>Columbia Library Link</t>
  </si>
  <si>
    <t>Use the syntax below to read the ranges into R.</t>
  </si>
  <si>
    <t>Next time</t>
  </si>
  <si>
    <t>Set up XLConnect on AWS</t>
  </si>
  <si>
    <t>Place all your functions into a single R file and name the file after your UNI.</t>
  </si>
  <si>
    <t>GS.Open</t>
  </si>
  <si>
    <t>GS.High</t>
  </si>
  <si>
    <t>GS.Low</t>
  </si>
  <si>
    <t>GS.Close</t>
  </si>
  <si>
    <t>GS.Volume</t>
  </si>
  <si>
    <t>GS.Adjusted</t>
  </si>
  <si>
    <t>Reading</t>
  </si>
  <si>
    <t>Last week</t>
  </si>
  <si>
    <t>This week</t>
  </si>
  <si>
    <t>Next week</t>
  </si>
  <si>
    <t>Prices</t>
  </si>
  <si>
    <t>Distributions</t>
  </si>
  <si>
    <t>String Manipulation</t>
  </si>
  <si>
    <t>split</t>
  </si>
  <si>
    <t>Cheat Sheet</t>
  </si>
  <si>
    <t>Manual Construction</t>
  </si>
  <si>
    <t>Multivariate Distributions</t>
  </si>
  <si>
    <t>Tools for Logistic Regression</t>
  </si>
  <si>
    <t>detect</t>
  </si>
  <si>
    <t>substring</t>
  </si>
  <si>
    <t>length</t>
  </si>
  <si>
    <t>trim</t>
  </si>
  <si>
    <t>https://en.wikipedia.org/wiki/Variance_inflation_factor</t>
  </si>
  <si>
    <t>Probability of detecting</t>
  </si>
  <si>
    <t>Detection Prevalence</t>
  </si>
  <si>
    <t>(TP+FP)/(TP+FN+FP+TN)</t>
  </si>
  <si>
    <t>Probability of detecting +</t>
  </si>
  <si>
    <t>Detection Rate</t>
  </si>
  <si>
    <r>
      <t>(</t>
    </r>
    <r>
      <rPr>
        <sz val="20"/>
        <color theme="1"/>
        <rFont val="Calibri"/>
        <family val="2"/>
        <scheme val="minor"/>
      </rPr>
      <t>TP</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TN</t>
    </r>
    <r>
      <rPr>
        <sz val="20"/>
        <color theme="1"/>
        <rFont val="Calibri"/>
        <family val="2"/>
        <scheme val="minor"/>
      </rPr>
      <t>)</t>
    </r>
  </si>
  <si>
    <t>Probability of +</t>
  </si>
  <si>
    <t>Prevalence</t>
  </si>
  <si>
    <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TN</t>
    </r>
    <r>
      <rPr>
        <sz val="20"/>
        <color theme="1"/>
        <rFont val="Calibri"/>
        <family val="2"/>
        <scheme val="minor"/>
      </rPr>
      <t>)</t>
    </r>
  </si>
  <si>
    <t>Probability - given Detection</t>
  </si>
  <si>
    <t>NPV</t>
  </si>
  <si>
    <t>TN/(TN+FN)</t>
  </si>
  <si>
    <t>Probability + given Detection</t>
  </si>
  <si>
    <t>PPV</t>
  </si>
  <si>
    <t>TP/(TP+FP)</t>
  </si>
  <si>
    <t>Probability of detecting - given -</t>
  </si>
  <si>
    <t>Specificity</t>
  </si>
  <si>
    <t>TN/(TN+FP)</t>
  </si>
  <si>
    <t>Probability of detecting + given +</t>
  </si>
  <si>
    <t>Sensitivity</t>
  </si>
  <si>
    <r>
      <t>TP</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</si>
  <si>
    <t>Accuracy</t>
  </si>
  <si>
    <r>
      <t>(</t>
    </r>
    <r>
      <rPr>
        <sz val="20"/>
        <color theme="1"/>
        <rFont val="Calibri"/>
        <family val="2"/>
        <scheme val="minor"/>
      </rPr>
      <t>TP</t>
    </r>
    <r>
      <rPr>
        <sz val="20"/>
        <color theme="1"/>
        <rFont val="Calibri"/>
        <family val="2"/>
        <scheme val="minor"/>
      </rPr>
      <t>+</t>
    </r>
    <r>
      <rPr>
        <sz val="20"/>
        <color theme="1"/>
        <rFont val="Calibri"/>
        <family val="2"/>
        <scheme val="minor"/>
      </rPr>
      <t>TN</t>
    </r>
    <r>
      <rPr>
        <sz val="20"/>
        <color theme="1"/>
        <rFont val="Calibri"/>
        <family val="2"/>
        <scheme val="minor"/>
      </rPr>
      <t>)/SUM(</t>
    </r>
    <r>
      <rPr>
        <sz val="20"/>
        <color theme="1"/>
        <rFont val="Calibri"/>
        <family val="2"/>
        <scheme val="minor"/>
      </rPr>
      <t>TP</t>
    </r>
    <r>
      <rPr>
        <sz val="20"/>
        <color theme="1"/>
        <rFont val="Calibri"/>
        <family val="2"/>
        <scheme val="minor"/>
      </rPr>
      <t>+</t>
    </r>
    <r>
      <rPr>
        <sz val="20"/>
        <color theme="1"/>
        <rFont val="Calibri"/>
        <family val="2"/>
        <scheme val="minor"/>
      </rPr>
      <t>TN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FN</t>
    </r>
    <r>
      <rPr>
        <sz val="20"/>
        <color theme="1"/>
        <rFont val="Calibri"/>
        <family val="2"/>
        <scheme val="minor"/>
      </rPr>
      <t>)</t>
    </r>
  </si>
  <si>
    <t>TN</t>
  </si>
  <si>
    <t>FN</t>
  </si>
  <si>
    <t>FP</t>
  </si>
  <si>
    <t>TP</t>
  </si>
  <si>
    <t>P</t>
  </si>
  <si>
    <t>N</t>
  </si>
  <si>
    <t>actual</t>
  </si>
  <si>
    <t>Estimate</t>
  </si>
  <si>
    <t>Estimate / Actual</t>
  </si>
  <si>
    <t>Overloading</t>
  </si>
  <si>
    <t>MLR</t>
  </si>
  <si>
    <t>Topics</t>
  </si>
  <si>
    <t>Shiny</t>
  </si>
  <si>
    <t>Homework Review</t>
  </si>
  <si>
    <t>Ch 7 Statistical Graphics</t>
  </si>
  <si>
    <t>Ch 12 Faster Group Manipulation with dplyr</t>
  </si>
  <si>
    <t>CreditMetrics Model</t>
  </si>
  <si>
    <t>ggplot: first steps</t>
  </si>
  <si>
    <t>dplyr: first steps</t>
  </si>
  <si>
    <t>Simple Linear Regression</t>
  </si>
  <si>
    <t>Transition Matrix Work</t>
  </si>
  <si>
    <t>Stock Return Calculations</t>
  </si>
  <si>
    <t>Rolling Statistics</t>
  </si>
  <si>
    <t>Returns</t>
  </si>
  <si>
    <t>10DayVol</t>
  </si>
  <si>
    <t>20DayVol</t>
  </si>
  <si>
    <t>Table</t>
  </si>
  <si>
    <t>Tabs</t>
  </si>
  <si>
    <t>Numeric Input</t>
  </si>
  <si>
    <t>Background</t>
  </si>
  <si>
    <t>Upload</t>
  </si>
  <si>
    <t>Reactive</t>
  </si>
  <si>
    <t>Apply</t>
  </si>
  <si>
    <t>Switch</t>
  </si>
  <si>
    <t>Select Input</t>
  </si>
  <si>
    <t>https://drive.google.com/open?id=1jSMDAUGtl5DoQTKxed7otnDNXhtBmSJY</t>
  </si>
  <si>
    <t>https://drive.google.com/open?id=1kTxbBJVuyiIgP8EpwI2ooh8AKdvLBYAd</t>
  </si>
  <si>
    <t>https://drive.google.com/open?id=1xviFKm5mkjG1NOBzUNlwdAYDr00PR3K7</t>
  </si>
  <si>
    <t>https://drive.google.com/open?id=13rEOSl-rX23Lvu4E0m99oAHMGufszalc</t>
  </si>
  <si>
    <t>Functions</t>
  </si>
  <si>
    <t>https://drive.google.com/open?id=1oVTij_kMM4rjtTTizAk-nkMIf3M4-yQD</t>
  </si>
  <si>
    <t>Functions can be placed at the top</t>
  </si>
  <si>
    <t>tabsetPanel / tabPanel</t>
  </si>
  <si>
    <t>tableOutput &lt;-&gt; renderTable</t>
  </si>
  <si>
    <t>shinytheme("")</t>
  </si>
  <si>
    <t>numericInput()</t>
  </si>
  <si>
    <t>https://drive.google.com/open?id=10X31TRqOSbE29jICOvtTLn0Nd6dQiwr5</t>
  </si>
  <si>
    <t>selectInput()</t>
  </si>
  <si>
    <t>https://drive.google.com/open?id=1335v-CuN2GgEcwjekRojlVAzd7XAWGQ9</t>
  </si>
  <si>
    <t>Formula</t>
  </si>
  <si>
    <t>Action</t>
  </si>
  <si>
    <t>eventReactive(input$&lt;&gt;,{})</t>
  </si>
  <si>
    <t>Icon</t>
  </si>
  <si>
    <t>https://drive.google.com/open?id=1tn3tDciLut1HAOccbHyBA1_wFZXLOP9Z</t>
  </si>
  <si>
    <t>https://drive.google.com/open?id=1ZEjv9zJ1eKJurd8NJoAwAczIrAQrSK9o</t>
  </si>
  <si>
    <t>icon = icon("")</t>
  </si>
  <si>
    <t>plot(formula = y ~ x, data = &lt;&gt;)</t>
  </si>
  <si>
    <t>https://drive.google.com/open?id=1Q6Sdoj7FWaAnhBaWc6YWyJshHzfLOGHQ</t>
  </si>
  <si>
    <t>reactive({&lt;&gt;})</t>
  </si>
  <si>
    <t>Rolling</t>
  </si>
  <si>
    <t>Homework</t>
  </si>
  <si>
    <t>Shiny: Stock with rolling metrics</t>
  </si>
  <si>
    <t>Shiny: Portfolio vol calculation</t>
  </si>
  <si>
    <t>Shiny: MLR Tools</t>
  </si>
  <si>
    <t>Portfolio Simulation</t>
  </si>
  <si>
    <t>fileInput(inputID,label,accept) &lt;-&gt; read.csv(input$&lt;&gt;$datapath)</t>
  </si>
  <si>
    <t>Points</t>
  </si>
  <si>
    <t>Question</t>
  </si>
  <si>
    <t>Shiny Stock</t>
  </si>
  <si>
    <t>Shiny MLR</t>
  </si>
  <si>
    <t>Shiny Portfolio</t>
  </si>
  <si>
    <t>Hello world</t>
  </si>
  <si>
    <t>https://drive.google.com/open?id=1jlt8dZogqJGGc2HnljSMLQ_RJRIUYiwa</t>
  </si>
  <si>
    <t>Use code snippet to run.</t>
  </si>
  <si>
    <t>Hello sidebarlayout</t>
  </si>
  <si>
    <t>https://drive.google.com/open?id=1qNxHQbGZlkqmqUsWZ5I8Ttr3g3hff5uJ</t>
  </si>
  <si>
    <t>Add a sidebar layout.</t>
  </si>
  <si>
    <t>Plot</t>
  </si>
  <si>
    <t>https://drive.google.com/open?id=1d6DK0XKWkpzL-L6tBdA4ayPxMIvNtoWN</t>
  </si>
  <si>
    <t>Create a plot using renderPlot</t>
  </si>
  <si>
    <t>Plot &amp; Text_i</t>
  </si>
  <si>
    <t>https://drive.google.com/open?id=1wyYML9vR1oAq_y7QVzlq_237R_jHvPr6</t>
  </si>
  <si>
    <t>Add a text input</t>
  </si>
  <si>
    <t>Plot &amp; Text_io</t>
  </si>
  <si>
    <t>https://drive.google.com/open?id=1p9t6rGBDbrPkuWPe-6i0oEu_EiZ4TTXT</t>
  </si>
  <si>
    <t>Add a text output</t>
  </si>
  <si>
    <t>Stock data</t>
  </si>
  <si>
    <t>https://drive.google.com/open?id=1uGuxLO6RXzeEqQJbn8gG330OaQjtA6pB</t>
  </si>
  <si>
    <t>Get stock data with quantmod</t>
  </si>
  <si>
    <t>Stock data action</t>
  </si>
  <si>
    <t>https://drive.google.com/open?id=1suC0ZULLaPtJz3xLHL8NvLXwxj_mCJwq</t>
  </si>
  <si>
    <t>Use reactivity to get stock data on demand</t>
  </si>
  <si>
    <t>Shiny Tutorials</t>
  </si>
  <si>
    <t>https://shiny.rstudio.com/tutorial/</t>
  </si>
  <si>
    <t>Shiny Widgets Gallery</t>
  </si>
  <si>
    <t>https://shiny.rstudio.com/gallery/widget-gallery.html</t>
  </si>
  <si>
    <t>https://shiny.rstudio.com/images/shiny-cheatsheet.pdf</t>
  </si>
  <si>
    <t>Publication Account</t>
  </si>
  <si>
    <t>https://www.shinyapps.io/</t>
  </si>
  <si>
    <t>Publication Instructions</t>
  </si>
  <si>
    <t>https://docs.rstudio.com/how-to-guides/pre-tasks/connect-account/#method-2-publishing-workflow</t>
  </si>
  <si>
    <t>Publication Tutorial</t>
  </si>
  <si>
    <t>https://docs.rstudio.com/how-to-guides/rsc/publish-shinyapp/</t>
  </si>
  <si>
    <t>ShinyThemes</t>
  </si>
  <si>
    <t>https://rstudio.github.io/shinythemes/</t>
  </si>
  <si>
    <t>Portfolio Variance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</si>
</sst>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164" formatCode="0.0%"/>
  </numFmts>
  <fonts count="13" x14ac:knownFonts="1">
    <font>
      <sz val="12"/>
      <color theme="1"/>
      <name val="Calibri"/>
      <family val="2"/>
      <scheme val="minor"/>
    </font>
    <font>
      <sz val="20"/>
      <color theme="1"/>
      <name val="Calibri"/>
      <family val="2"/>
      <scheme val="minor"/>
    </font>
    <font>
      <sz val="12"/>
      <color theme="1"/>
      <name val="Calibri"/>
      <family val="2"/>
      <scheme val="minor"/>
    </font>
    <font>
      <sz val="8"/>
      <name val="Calibri"/>
      <family val="2"/>
      <scheme val="minor"/>
    </font>
    <font>
      <u/>
      <sz val="12"/>
      <color theme="10"/>
      <name val="Calibri"/>
      <family val="2"/>
      <scheme val="minor"/>
    </font>
    <font>
      <sz val="20"/>
      <color theme="0" tint="-0.249977111117893"/>
      <name val="Calibri"/>
      <family val="2"/>
      <scheme val="minor"/>
    </font>
    <font>
      <sz val="11"/>
      <color theme="1"/>
      <name val="Calibri"/>
      <family val="2"/>
      <scheme val="minor"/>
    </font>
    <font>
      <u/>
      <sz val="20"/>
      <color theme="10"/>
      <name val="Calibri"/>
      <family val="2"/>
      <scheme val="minor"/>
    </font>
    <font>
      <b/>
      <sz val="20"/>
      <color theme="1"/>
      <name val="Calibri"/>
      <family val="2"/>
      <scheme val="minor"/>
    </font>
    <font>
      <sz val="20"/>
      <name val="Calibri"/>
      <family val="2"/>
      <scheme val="minor"/>
    </font>
    <font>
      <sz val="20"/>
      <color theme="0"/>
      <name val="Calibri"/>
      <family val="2"/>
      <scheme val="minor"/>
    </font>
    <font>
      <sz val="9"/>
      <color theme="1"/>
      <name val="Calibri"/>
      <family val="2"/>
      <scheme val="minor"/>
    </font>
    <font>
      <u/>
      <sz val="12"/>
      <color theme="0"/>
      <name val="Calibri"/>
      <family val="2"/>
      <scheme val="minor"/>
    </font>
  </fonts>
  <fills count="6">
    <fill>
      <patternFill patternType="none"/>
    </fill>
    <fill>
      <patternFill patternType="gray125"/>
    </fill>
    <fill>
      <patternFill patternType="solid">
        <fgColor theme="0" tint="-0.14999847407452621"/>
        <bgColor indexed="64"/>
      </patternFill>
    </fill>
    <fill>
      <patternFill patternType="solid">
        <fgColor theme="4" tint="0.79998168889431442"/>
        <bgColor indexed="64"/>
      </patternFill>
    </fill>
    <fill>
      <patternFill patternType="solid">
        <fgColor theme="0" tint="-4.9989318521683403E-2"/>
        <bgColor indexed="64"/>
      </patternFill>
    </fill>
    <fill>
      <patternFill patternType="solid">
        <fgColor theme="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7">
    <xf numFmtId="0" fontId="0" fillId="0" borderId="0"/>
    <xf numFmtId="0" fontId="4" fillId="0" borderId="0" applyNumberFormat="0" applyFill="0" applyBorder="0" applyAlignment="0" applyProtection="0"/>
    <xf numFmtId="0" fontId="2" fillId="0" borderId="0"/>
    <xf numFmtId="9" fontId="2" fillId="0" borderId="0" applyFont="0" applyFill="0" applyBorder="0" applyAlignment="0" applyProtection="0"/>
    <xf numFmtId="0" fontId="6" fillId="0" borderId="0"/>
    <xf numFmtId="9" fontId="6" fillId="0" borderId="0" applyFont="0" applyFill="0" applyBorder="0" applyAlignment="0" applyProtection="0"/>
    <xf numFmtId="44" fontId="6" fillId="0" borderId="0" applyFont="0" applyFill="0" applyBorder="0" applyAlignment="0" applyProtection="0"/>
  </cellStyleXfs>
  <cellXfs count="28">
    <xf numFmtId="0" fontId="0" fillId="0" borderId="0" xfId="0"/>
    <xf numFmtId="0" fontId="1" fillId="2" borderId="0" xfId="0" applyFont="1" applyFill="1"/>
    <xf numFmtId="0" fontId="1" fillId="3" borderId="0" xfId="0" applyFont="1" applyFill="1"/>
    <xf numFmtId="0" fontId="1" fillId="2" borderId="0" xfId="0" applyFont="1" applyFill="1" applyAlignment="1">
      <alignment horizontal="right"/>
    </xf>
    <xf numFmtId="0" fontId="4" fillId="2" borderId="0" xfId="1" applyFill="1"/>
    <xf numFmtId="0" fontId="5" fillId="2" borderId="0" xfId="0" applyFont="1" applyFill="1"/>
    <xf numFmtId="0" fontId="6" fillId="0" borderId="0" xfId="0" applyFont="1"/>
    <xf numFmtId="14" fontId="6" fillId="0" borderId="0" xfId="0" applyNumberFormat="1" applyFont="1"/>
    <xf numFmtId="0" fontId="1" fillId="2" borderId="0" xfId="0" applyFont="1" applyFill="1" applyAlignment="1">
      <alignment wrapText="1"/>
    </xf>
    <xf numFmtId="0" fontId="7" fillId="2" borderId="0" xfId="1" applyFont="1" applyFill="1"/>
    <xf numFmtId="0" fontId="8" fillId="2" borderId="0" xfId="0" applyFont="1" applyFill="1"/>
    <xf numFmtId="0" fontId="1" fillId="2" borderId="1" xfId="0" applyFont="1" applyFill="1" applyBorder="1"/>
    <xf numFmtId="0" fontId="1" fillId="2" borderId="0" xfId="2" applyFont="1" applyFill="1"/>
    <xf numFmtId="0" fontId="4" fillId="2" borderId="0" xfId="1" applyFill="1" applyBorder="1"/>
    <xf numFmtId="11" fontId="0" fillId="0" borderId="0" xfId="0" applyNumberFormat="1"/>
    <xf numFmtId="0" fontId="1" fillId="4" borderId="0" xfId="0" applyFont="1" applyFill="1"/>
    <xf numFmtId="0" fontId="1" fillId="4" borderId="0" xfId="0" applyFont="1" applyFill="1" applyAlignment="1">
      <alignment horizontal="center"/>
    </xf>
    <xf numFmtId="0" fontId="1" fillId="3" borderId="0" xfId="0" applyFont="1" applyFill="1" applyAlignment="1">
      <alignment horizontal="center"/>
    </xf>
    <xf numFmtId="0" fontId="9" fillId="2" borderId="0" xfId="0" applyFont="1" applyFill="1"/>
    <xf numFmtId="0" fontId="1" fillId="5" borderId="0" xfId="0" applyFont="1" applyFill="1"/>
    <xf numFmtId="0" fontId="0" fillId="5" borderId="0" xfId="0" applyFill="1"/>
    <xf numFmtId="0" fontId="10" fillId="5" borderId="0" xfId="0" applyFont="1" applyFill="1"/>
    <xf numFmtId="0" fontId="11" fillId="2" borderId="0" xfId="0" applyFont="1" applyFill="1"/>
    <xf numFmtId="14" fontId="1" fillId="5" borderId="0" xfId="0" applyNumberFormat="1" applyFont="1" applyFill="1"/>
    <xf numFmtId="164" fontId="1" fillId="5" borderId="0" xfId="3" applyNumberFormat="1" applyFont="1" applyFill="1"/>
    <xf numFmtId="0" fontId="11" fillId="5" borderId="0" xfId="0" applyFont="1" applyFill="1"/>
    <xf numFmtId="0" fontId="7" fillId="5" borderId="0" xfId="1" applyFont="1" applyFill="1"/>
    <xf numFmtId="0" fontId="12" fillId="5" borderId="0" xfId="1" applyFont="1" applyFill="1"/>
  </cellXfs>
  <cellStyles count="7">
    <cellStyle name="Currency 2" xfId="6" xr:uid="{5CADF7A8-0CB0-BB49-9CC9-3D1890A3CF87}"/>
    <cellStyle name="Hyperlink" xfId="1" builtinId="8"/>
    <cellStyle name="Normal" xfId="0" builtinId="0"/>
    <cellStyle name="Normal 2" xfId="4" xr:uid="{E1734A5E-074F-7547-B2F3-ADACD762A30A}"/>
    <cellStyle name="Normal 4" xfId="2" xr:uid="{4C80DA0C-1ADE-6444-8F02-99F8627B784C}"/>
    <cellStyle name="Percent" xfId="3" builtinId="5"/>
    <cellStyle name="Percent 2" xfId="5" xr:uid="{7146364B-A376-6642-8076-67FCE6F8028D}"/>
  </cellStyles>
  <dxfs count="0"/>
  <tableStyles count="0" defaultTableStyle="TableStyleMedium2" defaultPivotStyle="PivotStyleLight16"/>
  <colors>
    <mruColors>
      <color rgb="FFFF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externalLink" Target="externalLinks/externalLink2.xml"/><Relationship Id="rId47" Type="http://schemas.openxmlformats.org/officeDocument/2006/relationships/externalLink" Target="externalLinks/externalLink7.xml"/><Relationship Id="rId50" Type="http://schemas.openxmlformats.org/officeDocument/2006/relationships/externalLink" Target="externalLinks/externalLink10.xml"/><Relationship Id="rId55" Type="http://schemas.openxmlformats.org/officeDocument/2006/relationships/externalLink" Target="externalLinks/externalLink15.xml"/><Relationship Id="rId63"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externalLink" Target="externalLinks/externalLink5.xml"/><Relationship Id="rId53" Type="http://schemas.openxmlformats.org/officeDocument/2006/relationships/externalLink" Target="externalLinks/externalLink13.xml"/><Relationship Id="rId58" Type="http://schemas.openxmlformats.org/officeDocument/2006/relationships/externalLink" Target="externalLinks/externalLink18.xml"/><Relationship Id="rId5" Type="http://schemas.openxmlformats.org/officeDocument/2006/relationships/worksheet" Target="worksheets/sheet5.xml"/><Relationship Id="rId61" Type="http://schemas.openxmlformats.org/officeDocument/2006/relationships/theme" Target="theme/theme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externalLink" Target="externalLinks/externalLink3.xml"/><Relationship Id="rId48" Type="http://schemas.openxmlformats.org/officeDocument/2006/relationships/externalLink" Target="externalLinks/externalLink8.xml"/><Relationship Id="rId56" Type="http://schemas.openxmlformats.org/officeDocument/2006/relationships/externalLink" Target="externalLinks/externalLink16.xml"/><Relationship Id="rId64"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externalLink" Target="externalLinks/externalLink1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externalLink" Target="externalLinks/externalLink6.xml"/><Relationship Id="rId59" Type="http://schemas.openxmlformats.org/officeDocument/2006/relationships/externalLink" Target="externalLinks/externalLink19.xml"/><Relationship Id="rId20" Type="http://schemas.openxmlformats.org/officeDocument/2006/relationships/worksheet" Target="worksheets/sheet20.xml"/><Relationship Id="rId41" Type="http://schemas.openxmlformats.org/officeDocument/2006/relationships/externalLink" Target="externalLinks/externalLink1.xml"/><Relationship Id="rId54" Type="http://schemas.openxmlformats.org/officeDocument/2006/relationships/externalLink" Target="externalLinks/externalLink14.xml"/><Relationship Id="rId62"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externalLink" Target="externalLinks/externalLink9.xml"/><Relationship Id="rId57" Type="http://schemas.openxmlformats.org/officeDocument/2006/relationships/externalLink" Target="externalLinks/externalLink1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externalLink" Target="externalLinks/externalLink4.xml"/><Relationship Id="rId52" Type="http://schemas.openxmlformats.org/officeDocument/2006/relationships/externalLink" Target="externalLinks/externalLink12.xml"/><Relationship Id="rId60" Type="http://schemas.openxmlformats.org/officeDocument/2006/relationships/externalLink" Target="externalLinks/externalLink20.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 dir="row">_xlchart.v1.0</cx:f>
      </cx:numDim>
    </cx:data>
  </cx:chartData>
  <cx:chart>
    <cx:plotArea>
      <cx:plotAreaRegion>
        <cx:series layoutId="clusteredColumn" uniqueId="{32EF1300-D673-1F41-97DA-D596D0C0DE10}">
          <cx:dataId val="0"/>
          <cx:layoutPr>
            <cx:binning intervalClosed="r"/>
          </cx:layoutPr>
        </cx:series>
      </cx:plotAreaRegion>
      <cx:axis id="0" hidden="1">
        <cx:catScaling gapWidth="0"/>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 dir="row">_xlchart.v1.1</cx:f>
      </cx:numDim>
    </cx:data>
  </cx:chartData>
  <cx:chart>
    <cx:plotArea>
      <cx:plotAreaRegion>
        <cx:series layoutId="clusteredColumn" uniqueId="{32EF1300-D673-1F41-97DA-D596D0C0DE10}">
          <cx:dataId val="0"/>
          <cx:layoutPr>
            <cx:binning intervalClosed="r"/>
          </cx:layoutPr>
        </cx:series>
      </cx:plotAreaRegion>
      <cx:axis id="0" hidden="1">
        <cx:catScaling gapWidth="0"/>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2.xml.rels><?xml version="1.0" encoding="UTF-8" standalone="yes"?>
<Relationships xmlns="http://schemas.openxmlformats.org/package/2006/relationships"><Relationship Id="rId1" Type="http://schemas.openxmlformats.org/officeDocument/2006/relationships/image" Target="../media/image2.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tiff"/><Relationship Id="rId1" Type="http://schemas.openxmlformats.org/officeDocument/2006/relationships/image" Target="../media/image3.gif"/></Relationships>
</file>

<file path=xl/drawings/_rels/drawing1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6.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7.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8.xml.rels><?xml version="1.0" encoding="UTF-8" standalone="yes"?>
<Relationships xmlns="http://schemas.openxmlformats.org/package/2006/relationships"><Relationship Id="rId1" Type="http://schemas.openxmlformats.org/officeDocument/2006/relationships/image" Target="../media/image5.jpeg"/></Relationships>
</file>

<file path=xl/drawings/_rels/drawing19.xml.rels><?xml version="1.0" encoding="UTF-8" standalone="yes"?>
<Relationships xmlns="http://schemas.openxmlformats.org/package/2006/relationships"><Relationship Id="rId1" Type="http://schemas.microsoft.com/office/2014/relationships/chartEx" Target="../charts/chartEx1.xml"/></Relationships>
</file>

<file path=xl/drawings/_rels/drawing20.xml.rels><?xml version="1.0" encoding="UTF-8" standalone="yes"?>
<Relationships xmlns="http://schemas.openxmlformats.org/package/2006/relationships"><Relationship Id="rId1" Type="http://schemas.microsoft.com/office/2014/relationships/chartEx" Target="../charts/chartEx2.xml"/></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13</xdr:row>
      <xdr:rowOff>304800</xdr:rowOff>
    </xdr:to>
    <xdr:sp macro="" textlink="">
      <xdr:nvSpPr>
        <xdr:cNvPr id="2" name="TextBox 1">
          <a:extLst>
            <a:ext uri="{FF2B5EF4-FFF2-40B4-BE49-F238E27FC236}">
              <a16:creationId xmlns:a16="http://schemas.microsoft.com/office/drawing/2014/main" id="{F496902A-23F7-374E-B57E-2EDA9A2286DA}"/>
            </a:ext>
          </a:extLst>
        </xdr:cNvPr>
        <xdr:cNvSpPr txBox="1"/>
      </xdr:nvSpPr>
      <xdr:spPr>
        <a:xfrm>
          <a:off x="850900" y="368300"/>
          <a:ext cx="5651500" cy="422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xmat = matrix(1,4,5)</a:t>
          </a:r>
        </a:p>
        <a:p>
          <a:r>
            <a:rPr lang="en-US" sz="2000"/>
            <a:t>apply(X = xmat,MARGIN = 1,sum)</a:t>
          </a:r>
        </a:p>
        <a:p>
          <a:r>
            <a:rPr lang="en-US" sz="2000"/>
            <a:t>apply(X = xmat,MARGIN = 2,sum)</a:t>
          </a:r>
        </a:p>
        <a:p>
          <a:endParaRPr lang="en-US" sz="2000"/>
        </a:p>
        <a:p>
          <a:r>
            <a:rPr lang="en-US" sz="2000"/>
            <a:t>mysum = function(x){</a:t>
          </a:r>
        </a:p>
        <a:p>
          <a:r>
            <a:rPr lang="en-US" sz="2000"/>
            <a:t>  sum(x)</a:t>
          </a:r>
        </a:p>
        <a:p>
          <a:r>
            <a:rPr lang="en-US" sz="2000"/>
            <a:t>}</a:t>
          </a:r>
        </a:p>
        <a:p>
          <a:endParaRPr lang="en-US" sz="2000"/>
        </a:p>
        <a:p>
          <a:endParaRPr lang="en-US" sz="2000"/>
        </a:p>
        <a:p>
          <a:r>
            <a:rPr lang="en-US" sz="2000"/>
            <a:t>apply(X = xmat,MARGIN = 1,mysum)</a:t>
          </a:r>
        </a:p>
      </xdr:txBody>
    </xdr:sp>
    <xdr:clientData/>
  </xdr:twoCellAnchor>
  <xdr:twoCellAnchor>
    <xdr:from>
      <xdr:col>1</xdr:col>
      <xdr:colOff>25400</xdr:colOff>
      <xdr:row>14</xdr:row>
      <xdr:rowOff>304800</xdr:rowOff>
    </xdr:from>
    <xdr:to>
      <xdr:col>7</xdr:col>
      <xdr:colOff>736600</xdr:colOff>
      <xdr:row>19</xdr:row>
      <xdr:rowOff>114300</xdr:rowOff>
    </xdr:to>
    <xdr:sp macro="" textlink="">
      <xdr:nvSpPr>
        <xdr:cNvPr id="3" name="TextBox 2">
          <a:extLst>
            <a:ext uri="{FF2B5EF4-FFF2-40B4-BE49-F238E27FC236}">
              <a16:creationId xmlns:a16="http://schemas.microsoft.com/office/drawing/2014/main" id="{41D7DAE1-8260-BF41-ABBF-407FEAAFBAD3}"/>
            </a:ext>
          </a:extLst>
        </xdr:cNvPr>
        <xdr:cNvSpPr txBox="1"/>
      </xdr:nvSpPr>
      <xdr:spPr>
        <a:xfrm>
          <a:off x="850900" y="4927600"/>
          <a:ext cx="5664200" cy="1460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t>Terminology:</a:t>
          </a:r>
        </a:p>
        <a:p>
          <a:r>
            <a:rPr lang="en-US" sz="2000"/>
            <a:t>'Spa</a:t>
          </a:r>
          <a:r>
            <a:rPr lang="en-US" sz="2000" baseline="0"/>
            <a:t>n along' vs 'Span across'</a:t>
          </a:r>
          <a:endParaRPr lang="en-US" sz="20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2BE2F4E1-354E-3D45-9028-AF9BD4C09D2E}"/>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BE8BBF6E-4A0F-A04B-A7A1-9DCDEF82D650}"/>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Stepwise Regression</a:t>
          </a:r>
        </a:p>
        <a:p>
          <a:endParaRPr lang="en-US" sz="1400"/>
        </a:p>
        <a:p>
          <a:r>
            <a:rPr lang="en-US" sz="1400"/>
            <a:t>scope = list(lower = formula(myfit0), upper = formula(myfitn))</a:t>
          </a:r>
        </a:p>
        <a:p>
          <a:endParaRPr lang="en-US" sz="1400"/>
        </a:p>
        <a:p>
          <a:r>
            <a:rPr lang="en-US" sz="1400"/>
            <a:t># Stepwise AIC</a:t>
          </a:r>
        </a:p>
        <a:p>
          <a:r>
            <a:rPr lang="en-US" sz="1400"/>
            <a:t>forwardAIC  = step(myfit0, scope, direction = "forward", k = 2)</a:t>
          </a:r>
        </a:p>
        <a:p>
          <a:r>
            <a:rPr lang="en-US" sz="1400"/>
            <a:t>backwardAIC = step(myfitn, scope, direction = "backward", k = 2)</a:t>
          </a:r>
        </a:p>
        <a:p>
          <a:endParaRPr lang="en-US" sz="1400"/>
        </a:p>
        <a:p>
          <a:r>
            <a:rPr lang="en-US" sz="1400"/>
            <a:t># Stepwise BIC</a:t>
          </a:r>
        </a:p>
        <a:p>
          <a:r>
            <a:rPr lang="en-US" sz="1400"/>
            <a:t>n = dim(mpg)[1]</a:t>
          </a:r>
        </a:p>
        <a:p>
          <a:r>
            <a:rPr lang="en-US" sz="1400"/>
            <a:t>forwardBIC  = step(model_0, scope, direction = "forward", k = log(n))</a:t>
          </a:r>
        </a:p>
        <a:p>
          <a:r>
            <a:rPr lang="en-US" sz="1400"/>
            <a:t>backwardBIC = step(model_n, scope, direction = "backward", k = log(n))</a:t>
          </a:r>
        </a:p>
        <a:p>
          <a:endParaRPr lang="en-US" sz="14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12700</xdr:colOff>
      <xdr:row>2</xdr:row>
      <xdr:rowOff>25400</xdr:rowOff>
    </xdr:from>
    <xdr:to>
      <xdr:col>7</xdr:col>
      <xdr:colOff>774700</xdr:colOff>
      <xdr:row>14</xdr:row>
      <xdr:rowOff>266700</xdr:rowOff>
    </xdr:to>
    <xdr:sp macro="" textlink="">
      <xdr:nvSpPr>
        <xdr:cNvPr id="3" name="TextBox 2">
          <a:extLst>
            <a:ext uri="{FF2B5EF4-FFF2-40B4-BE49-F238E27FC236}">
              <a16:creationId xmlns:a16="http://schemas.microsoft.com/office/drawing/2014/main" id="{3F297996-02AF-D644-A964-E682DFF9B4B8}"/>
            </a:ext>
          </a:extLst>
        </xdr:cNvPr>
        <xdr:cNvSpPr txBox="1"/>
      </xdr:nvSpPr>
      <xdr:spPr>
        <a:xfrm>
          <a:off x="838200" y="685800"/>
          <a:ext cx="5715000" cy="420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800"/>
        </a:p>
        <a:p>
          <a:r>
            <a:rPr lang="en-US" sz="1800"/>
            <a:t>p = .5</a:t>
          </a:r>
        </a:p>
        <a:p>
          <a:r>
            <a:rPr lang="en-US" sz="1800"/>
            <a:t>corrmat = matrix(c(1,p,p,1),2,2)</a:t>
          </a:r>
        </a:p>
        <a:p>
          <a:endParaRPr lang="en-US" sz="1800"/>
        </a:p>
        <a:p>
          <a:endParaRPr lang="en-US" sz="1800"/>
        </a:p>
        <a:p>
          <a:r>
            <a:rPr lang="en-US" sz="1800"/>
            <a:t>nsim = 100</a:t>
          </a:r>
        </a:p>
        <a:p>
          <a:r>
            <a:rPr lang="en-US" sz="1800"/>
            <a:t>X = mvtnorm::rmvnorm(nsim,rep(0,2),corrmat)</a:t>
          </a:r>
        </a:p>
        <a:p>
          <a:endParaRPr lang="en-US" sz="1800"/>
        </a:p>
        <a:p>
          <a:r>
            <a:rPr lang="en-US" sz="1800"/>
            <a:t>plot(X)</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711200</xdr:colOff>
      <xdr:row>0</xdr:row>
      <xdr:rowOff>215900</xdr:rowOff>
    </xdr:from>
    <xdr:to>
      <xdr:col>14</xdr:col>
      <xdr:colOff>635000</xdr:colOff>
      <xdr:row>23</xdr:row>
      <xdr:rowOff>241300</xdr:rowOff>
    </xdr:to>
    <xdr:pic>
      <xdr:nvPicPr>
        <xdr:cNvPr id="2" name="Picture 1" descr="Precision Vs. Accuracy – Information Technology">
          <a:extLst>
            <a:ext uri="{FF2B5EF4-FFF2-40B4-BE49-F238E27FC236}">
              <a16:creationId xmlns:a16="http://schemas.microsoft.com/office/drawing/2014/main" id="{461AEEF9-D3A7-2F46-93B5-783227868FA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38700" y="215900"/>
          <a:ext cx="7353300" cy="762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609600</xdr:colOff>
      <xdr:row>11</xdr:row>
      <xdr:rowOff>12700</xdr:rowOff>
    </xdr:to>
    <xdr:sp macro="" textlink="">
      <xdr:nvSpPr>
        <xdr:cNvPr id="2" name="TextBox 1">
          <a:extLst>
            <a:ext uri="{FF2B5EF4-FFF2-40B4-BE49-F238E27FC236}">
              <a16:creationId xmlns:a16="http://schemas.microsoft.com/office/drawing/2014/main" id="{200F6D5F-ADB5-834A-BCBA-CC936732A78F}"/>
            </a:ext>
          </a:extLst>
        </xdr:cNvPr>
        <xdr:cNvSpPr txBox="1"/>
      </xdr:nvSpPr>
      <xdr:spPr>
        <a:xfrm>
          <a:off x="825500" y="330200"/>
          <a:ext cx="5562600" cy="3314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install.packages('caret')</a:t>
          </a:r>
        </a:p>
        <a:p>
          <a:r>
            <a:rPr lang="en-US" sz="1400"/>
            <a:t>library(caret)</a:t>
          </a:r>
        </a:p>
        <a:p>
          <a:endParaRPr lang="en-US" sz="1400"/>
        </a:p>
        <a:p>
          <a:r>
            <a:rPr lang="en-US" sz="1400"/>
            <a:t>set.seed(3)</a:t>
          </a:r>
        </a:p>
        <a:p>
          <a:r>
            <a:rPr lang="en-US" sz="1400"/>
            <a:t>numcats = 2</a:t>
          </a:r>
        </a:p>
        <a:p>
          <a:r>
            <a:rPr lang="en-US" sz="1400"/>
            <a:t>n = 10</a:t>
          </a:r>
        </a:p>
        <a:p>
          <a:endParaRPr lang="en-US" sz="1400"/>
        </a:p>
        <a:p>
          <a:r>
            <a:rPr lang="en-US" sz="1400"/>
            <a:t>states1 = factor(sample(rep(letters[1:numcats], n*numcats), n))</a:t>
          </a:r>
        </a:p>
        <a:p>
          <a:r>
            <a:rPr lang="en-US" sz="1400"/>
            <a:t>states2 = factor(sample(rep(letters[1:numcats], n*numcats), n))</a:t>
          </a:r>
        </a:p>
        <a:p>
          <a:r>
            <a:rPr lang="en-US" sz="1400"/>
            <a:t>confusionMatrix(states1, states2)</a:t>
          </a:r>
        </a:p>
        <a:p>
          <a:endParaRPr lang="en-US" sz="14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50800</xdr:colOff>
      <xdr:row>2</xdr:row>
      <xdr:rowOff>190500</xdr:rowOff>
    </xdr:from>
    <xdr:to>
      <xdr:col>4</xdr:col>
      <xdr:colOff>622300</xdr:colOff>
      <xdr:row>11</xdr:row>
      <xdr:rowOff>266700</xdr:rowOff>
    </xdr:to>
    <xdr:pic>
      <xdr:nvPicPr>
        <xdr:cNvPr id="2" name="Picture 1">
          <a:extLst>
            <a:ext uri="{FF2B5EF4-FFF2-40B4-BE49-F238E27FC236}">
              <a16:creationId xmlns:a16="http://schemas.microsoft.com/office/drawing/2014/main" id="{0AD0F4D3-3FE9-0A47-AACF-A9386FE2C6F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76300" y="850900"/>
          <a:ext cx="3048000" cy="3048000"/>
        </a:xfrm>
        <a:prstGeom prst="rect">
          <a:avLst/>
        </a:prstGeom>
      </xdr:spPr>
    </xdr:pic>
    <xdr:clientData/>
  </xdr:twoCellAnchor>
  <xdr:twoCellAnchor>
    <xdr:from>
      <xdr:col>12</xdr:col>
      <xdr:colOff>241300</xdr:colOff>
      <xdr:row>2</xdr:row>
      <xdr:rowOff>203200</xdr:rowOff>
    </xdr:from>
    <xdr:to>
      <xdr:col>17</xdr:col>
      <xdr:colOff>266700</xdr:colOff>
      <xdr:row>11</xdr:row>
      <xdr:rowOff>165100</xdr:rowOff>
    </xdr:to>
    <xdr:sp macro="" textlink="">
      <xdr:nvSpPr>
        <xdr:cNvPr id="3" name="TextBox 2">
          <a:extLst>
            <a:ext uri="{FF2B5EF4-FFF2-40B4-BE49-F238E27FC236}">
              <a16:creationId xmlns:a16="http://schemas.microsoft.com/office/drawing/2014/main" id="{91BD5A60-7252-204C-AF02-587D219B835A}"/>
            </a:ext>
          </a:extLst>
        </xdr:cNvPr>
        <xdr:cNvSpPr txBox="1"/>
      </xdr:nvSpPr>
      <xdr:spPr>
        <a:xfrm>
          <a:off x="10706100" y="863600"/>
          <a:ext cx="4152900" cy="293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RollingStatistic = function(datavec,windowSize,fun=sd){</a:t>
          </a:r>
        </a:p>
        <a:p>
          <a:r>
            <a:rPr lang="en-US" sz="1100"/>
            <a:t>  n = length(datavec)</a:t>
          </a:r>
        </a:p>
        <a:p>
          <a:r>
            <a:rPr lang="en-US" sz="1100"/>
            <a:t>  outvec = rep(NA,n-windowSize+1)</a:t>
          </a:r>
        </a:p>
        <a:p>
          <a:r>
            <a:rPr lang="en-US" sz="1100"/>
            <a:t>  # &lt; YOUR</a:t>
          </a:r>
          <a:r>
            <a:rPr lang="en-US" sz="1100" baseline="0"/>
            <a:t> WORK&gt;</a:t>
          </a:r>
          <a:endParaRPr lang="en-US" sz="1100"/>
        </a:p>
        <a:p>
          <a:r>
            <a:rPr lang="en-US" sz="1100"/>
            <a:t>  return(outvec)</a:t>
          </a:r>
        </a:p>
        <a:p>
          <a:r>
            <a:rPr lang="en-US" sz="1100"/>
            <a:t>}</a:t>
          </a:r>
        </a:p>
        <a:p>
          <a:endParaRPr lang="en-US" sz="1100"/>
        </a:p>
        <a:p>
          <a:r>
            <a:rPr lang="en-US" sz="1100"/>
            <a:t>set.seed(0)</a:t>
          </a:r>
        </a:p>
        <a:p>
          <a:r>
            <a:rPr lang="en-US" sz="1100"/>
            <a:t>x = rnorm(30,0,.16)</a:t>
          </a:r>
        </a:p>
        <a:p>
          <a:r>
            <a:rPr lang="en-US" sz="1100"/>
            <a:t>for (i in 2:30){x[i] = x[i] + rnorm(1,0,abs(x[i-1]))}</a:t>
          </a:r>
        </a:p>
        <a:p>
          <a:endParaRPr lang="en-US" sz="1100"/>
        </a:p>
        <a:p>
          <a:r>
            <a:rPr lang="en-US" sz="1100"/>
            <a:t>rollingVols</a:t>
          </a:r>
          <a:r>
            <a:rPr lang="en-US" sz="1100" baseline="0"/>
            <a:t> = </a:t>
          </a:r>
          <a:r>
            <a:rPr lang="en-US" sz="1100"/>
            <a:t>RollingStatistic(x,5) </a:t>
          </a:r>
        </a:p>
        <a:p>
          <a:r>
            <a:rPr lang="en-US" sz="1100"/>
            <a:t>plot(rollingVols)</a:t>
          </a:r>
        </a:p>
      </xdr:txBody>
    </xdr:sp>
    <xdr:clientData/>
  </xdr:twoCellAnchor>
  <xdr:twoCellAnchor editAs="oneCell">
    <xdr:from>
      <xdr:col>11</xdr:col>
      <xdr:colOff>366691</xdr:colOff>
      <xdr:row>12</xdr:row>
      <xdr:rowOff>88900</xdr:rowOff>
    </xdr:from>
    <xdr:to>
      <xdr:col>17</xdr:col>
      <xdr:colOff>674264</xdr:colOff>
      <xdr:row>25</xdr:row>
      <xdr:rowOff>38100</xdr:rowOff>
    </xdr:to>
    <xdr:pic>
      <xdr:nvPicPr>
        <xdr:cNvPr id="4" name="Picture 3">
          <a:extLst>
            <a:ext uri="{FF2B5EF4-FFF2-40B4-BE49-F238E27FC236}">
              <a16:creationId xmlns:a16="http://schemas.microsoft.com/office/drawing/2014/main" id="{6FA34A1C-C3F0-784B-A49E-04E765C3364D}"/>
            </a:ext>
          </a:extLst>
        </xdr:cNvPr>
        <xdr:cNvPicPr>
          <a:picLocks noChangeAspect="1"/>
        </xdr:cNvPicPr>
      </xdr:nvPicPr>
      <xdr:blipFill>
        <a:blip xmlns:r="http://schemas.openxmlformats.org/officeDocument/2006/relationships" r:embed="rId2"/>
        <a:stretch>
          <a:fillRect/>
        </a:stretch>
      </xdr:blipFill>
      <xdr:spPr>
        <a:xfrm>
          <a:off x="10005991" y="4051300"/>
          <a:ext cx="5260573" cy="42418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xdr:col>
      <xdr:colOff>12700</xdr:colOff>
      <xdr:row>1</xdr:row>
      <xdr:rowOff>25400</xdr:rowOff>
    </xdr:from>
    <xdr:to>
      <xdr:col>11</xdr:col>
      <xdr:colOff>482600</xdr:colOff>
      <xdr:row>20</xdr:row>
      <xdr:rowOff>101600</xdr:rowOff>
    </xdr:to>
    <xdr:sp macro="" textlink="">
      <xdr:nvSpPr>
        <xdr:cNvPr id="2" name="TextBox 1">
          <a:extLst>
            <a:ext uri="{FF2B5EF4-FFF2-40B4-BE49-F238E27FC236}">
              <a16:creationId xmlns:a16="http://schemas.microsoft.com/office/drawing/2014/main" id="{65D66560-7AB9-7C4A-851F-0617007B28B4}"/>
            </a:ext>
          </a:extLst>
        </xdr:cNvPr>
        <xdr:cNvSpPr txBox="1"/>
      </xdr:nvSpPr>
      <xdr:spPr>
        <a:xfrm>
          <a:off x="838200" y="355600"/>
          <a:ext cx="8724900" cy="6350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data(package = 'datasets')</a:t>
          </a:r>
        </a:p>
        <a:p>
          <a:endParaRPr lang="en-US" sz="2000"/>
        </a:p>
        <a:p>
          <a:r>
            <a:rPr lang="en-US" sz="2000"/>
            <a:t>?faithful</a:t>
          </a:r>
        </a:p>
        <a:p>
          <a:endParaRPr lang="en-US" sz="2000"/>
        </a:p>
        <a:p>
          <a:r>
            <a:rPr lang="en-US" sz="2000"/>
            <a:t>head(faithful)</a:t>
          </a:r>
        </a:p>
        <a:p>
          <a:r>
            <a:rPr lang="en-US" sz="2000"/>
            <a:t>input_bins = 8</a:t>
          </a:r>
        </a:p>
        <a:p>
          <a:r>
            <a:rPr lang="en-US" sz="2000"/>
            <a:t>x    &lt;- faithful$waiting</a:t>
          </a:r>
        </a:p>
        <a:p>
          <a:r>
            <a:rPr lang="en-US" sz="2000"/>
            <a:t>bins &lt;- seq(min(x), max(x), length.out = input_bins + 1)</a:t>
          </a:r>
        </a:p>
        <a:p>
          <a:endParaRPr lang="en-US" sz="2000"/>
        </a:p>
        <a:p>
          <a:r>
            <a:rPr lang="en-US" sz="2000"/>
            <a:t>hist(x)</a:t>
          </a:r>
        </a:p>
        <a:p>
          <a:r>
            <a:rPr lang="en-US" sz="2000"/>
            <a:t>hist(x = x)</a:t>
          </a:r>
        </a:p>
        <a:p>
          <a:r>
            <a:rPr lang="en-US" sz="2000"/>
            <a:t>hist(x = x, bins)</a:t>
          </a:r>
        </a:p>
        <a:p>
          <a:r>
            <a:rPr lang="en-US" sz="2000"/>
            <a:t>hist(x = x, breaks = bins)</a:t>
          </a:r>
        </a:p>
        <a:p>
          <a:endParaRPr lang="en-US" sz="2000"/>
        </a:p>
        <a:p>
          <a:r>
            <a:rPr lang="en-US" sz="2000"/>
            <a:t>hist(x, breaks = bins, col = "#75AADB", border = "white",</a:t>
          </a:r>
        </a:p>
        <a:p>
          <a:r>
            <a:rPr lang="en-US" sz="2000"/>
            <a:t>     xlab = "Waiting time to next eruption (in mins)",</a:t>
          </a:r>
        </a:p>
        <a:p>
          <a:r>
            <a:rPr lang="en-US" sz="2000"/>
            <a:t>     main = "Histogram of waiting times")</a:t>
          </a:r>
        </a:p>
      </xdr:txBody>
    </xdr:sp>
    <xdr:clientData/>
  </xdr:twoCellAnchor>
  <xdr:twoCellAnchor editAs="oneCell">
    <xdr:from>
      <xdr:col>12</xdr:col>
      <xdr:colOff>0</xdr:colOff>
      <xdr:row>0</xdr:row>
      <xdr:rowOff>0</xdr:rowOff>
    </xdr:from>
    <xdr:to>
      <xdr:col>23</xdr:col>
      <xdr:colOff>446157</xdr:colOff>
      <xdr:row>35</xdr:row>
      <xdr:rowOff>129032</xdr:rowOff>
    </xdr:to>
    <xdr:pic>
      <xdr:nvPicPr>
        <xdr:cNvPr id="3" name="Picture 2" descr="shiny hex logo&quot; iPad Case &amp; Skin by RStudio-Inc | Redbubble">
          <a:extLst>
            <a:ext uri="{FF2B5EF4-FFF2-40B4-BE49-F238E27FC236}">
              <a16:creationId xmlns:a16="http://schemas.microsoft.com/office/drawing/2014/main" id="{8DAC4D87-44D0-2346-997C-0E8BA9B1FAD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906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12700</xdr:colOff>
      <xdr:row>1</xdr:row>
      <xdr:rowOff>25400</xdr:rowOff>
    </xdr:from>
    <xdr:to>
      <xdr:col>11</xdr:col>
      <xdr:colOff>482600</xdr:colOff>
      <xdr:row>20</xdr:row>
      <xdr:rowOff>101600</xdr:rowOff>
    </xdr:to>
    <xdr:sp macro="" textlink="">
      <xdr:nvSpPr>
        <xdr:cNvPr id="2" name="TextBox 1">
          <a:extLst>
            <a:ext uri="{FF2B5EF4-FFF2-40B4-BE49-F238E27FC236}">
              <a16:creationId xmlns:a16="http://schemas.microsoft.com/office/drawing/2014/main" id="{541DE72F-6023-0543-9C8A-3FE9EFDCAE6A}"/>
            </a:ext>
          </a:extLst>
        </xdr:cNvPr>
        <xdr:cNvSpPr txBox="1"/>
      </xdr:nvSpPr>
      <xdr:spPr>
        <a:xfrm>
          <a:off x="838200" y="355600"/>
          <a:ext cx="8724900" cy="6350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endParaRPr lang="en-US" sz="2000"/>
        </a:p>
        <a:p>
          <a:r>
            <a:rPr lang="en-US" sz="2000"/>
            <a:t>install.packages('shiny')</a:t>
          </a:r>
        </a:p>
        <a:p>
          <a:r>
            <a:rPr lang="en-US" sz="2000"/>
            <a:t>library(shiny)</a:t>
          </a:r>
        </a:p>
        <a:p>
          <a:endParaRPr lang="en-US" sz="2000"/>
        </a:p>
        <a:p>
          <a:r>
            <a:rPr lang="en-US" sz="2000"/>
            <a:t>shiny::runExample()</a:t>
          </a:r>
        </a:p>
        <a:p>
          <a:endParaRPr lang="en-US" sz="2000"/>
        </a:p>
        <a:p>
          <a:r>
            <a:rPr lang="en-US" sz="2000"/>
            <a:t>shiny::runExample('01_hello')</a:t>
          </a:r>
        </a:p>
        <a:p>
          <a:endParaRPr lang="en-US" sz="2000"/>
        </a:p>
      </xdr:txBody>
    </xdr:sp>
    <xdr:clientData/>
  </xdr:twoCellAnchor>
  <xdr:twoCellAnchor editAs="oneCell">
    <xdr:from>
      <xdr:col>12</xdr:col>
      <xdr:colOff>0</xdr:colOff>
      <xdr:row>0</xdr:row>
      <xdr:rowOff>0</xdr:rowOff>
    </xdr:from>
    <xdr:to>
      <xdr:col>23</xdr:col>
      <xdr:colOff>446157</xdr:colOff>
      <xdr:row>35</xdr:row>
      <xdr:rowOff>129032</xdr:rowOff>
    </xdr:to>
    <xdr:pic>
      <xdr:nvPicPr>
        <xdr:cNvPr id="3" name="Picture 2" descr="shiny hex logo&quot; iPad Case &amp; Skin by RStudio-Inc | Redbubble">
          <a:extLst>
            <a:ext uri="{FF2B5EF4-FFF2-40B4-BE49-F238E27FC236}">
              <a16:creationId xmlns:a16="http://schemas.microsoft.com/office/drawing/2014/main" id="{8A36BB0C-301B-E143-A447-07B068C9FC6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906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8</xdr:col>
      <xdr:colOff>584200</xdr:colOff>
      <xdr:row>0</xdr:row>
      <xdr:rowOff>0</xdr:rowOff>
    </xdr:from>
    <xdr:to>
      <xdr:col>20</xdr:col>
      <xdr:colOff>204857</xdr:colOff>
      <xdr:row>35</xdr:row>
      <xdr:rowOff>129032</xdr:rowOff>
    </xdr:to>
    <xdr:pic>
      <xdr:nvPicPr>
        <xdr:cNvPr id="2" name="Picture 1" descr="shiny hex logo&quot; iPad Case &amp; Skin by RStudio-Inc | Redbubble">
          <a:extLst>
            <a:ext uri="{FF2B5EF4-FFF2-40B4-BE49-F238E27FC236}">
              <a16:creationId xmlns:a16="http://schemas.microsoft.com/office/drawing/2014/main" id="{A1FAA225-1890-4A4E-9BE2-46934E3C5D5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431800</xdr:colOff>
      <xdr:row>37</xdr:row>
      <xdr:rowOff>215900</xdr:rowOff>
    </xdr:from>
    <xdr:to>
      <xdr:col>2</xdr:col>
      <xdr:colOff>546100</xdr:colOff>
      <xdr:row>57</xdr:row>
      <xdr:rowOff>279400</xdr:rowOff>
    </xdr:to>
    <xdr:sp macro="" textlink="">
      <xdr:nvSpPr>
        <xdr:cNvPr id="3" name="TextBox 2">
          <a:extLst>
            <a:ext uri="{FF2B5EF4-FFF2-40B4-BE49-F238E27FC236}">
              <a16:creationId xmlns:a16="http://schemas.microsoft.com/office/drawing/2014/main" id="{6BA32FBC-6E12-7942-BE0E-5662EB21DAB2}"/>
            </a:ext>
          </a:extLst>
        </xdr:cNvPr>
        <xdr:cNvSpPr txBox="1"/>
      </xdr:nvSpPr>
      <xdr:spPr>
        <a:xfrm>
          <a:off x="4318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Hello World</a:t>
          </a:r>
        </a:p>
        <a:p>
          <a:endParaRPr lang="en-US" sz="1100"/>
        </a:p>
        <a:p>
          <a:endParaRPr lang="en-US" sz="1100"/>
        </a:p>
        <a:p>
          <a:r>
            <a:rPr lang="en-US" sz="1100"/>
            <a:t>library(shiny)</a:t>
          </a:r>
        </a:p>
        <a:p>
          <a:endParaRPr lang="en-US" sz="1100"/>
        </a:p>
        <a:p>
          <a:r>
            <a:rPr lang="en-US" sz="1100"/>
            <a:t>ui &lt;- fluidPage(</a:t>
          </a:r>
        </a:p>
        <a:p>
          <a:r>
            <a:rPr lang="en-US" sz="1100"/>
            <a:t>  "Hello world"</a:t>
          </a:r>
        </a:p>
        <a:p>
          <a:r>
            <a:rPr lang="en-US" sz="1100"/>
            <a:t>)</a:t>
          </a:r>
        </a:p>
        <a:p>
          <a:endParaRPr lang="en-US" sz="1100"/>
        </a:p>
        <a:p>
          <a:r>
            <a:rPr lang="en-US" sz="1100"/>
            <a:t>server &lt;- function(input, output, session) {</a:t>
          </a:r>
        </a:p>
        <a:p>
          <a:r>
            <a:rPr lang="en-US" sz="1100"/>
            <a:t>  </a:t>
          </a:r>
        </a:p>
        <a:p>
          <a:r>
            <a:rPr lang="en-US" sz="1100"/>
            <a:t>}</a:t>
          </a:r>
        </a:p>
        <a:p>
          <a:endParaRPr lang="en-US" sz="1100"/>
        </a:p>
        <a:p>
          <a:r>
            <a:rPr lang="en-US" sz="1100"/>
            <a:t>shinyApp(ui, server)</a:t>
          </a:r>
        </a:p>
      </xdr:txBody>
    </xdr:sp>
    <xdr:clientData/>
  </xdr:twoCellAnchor>
  <xdr:twoCellAnchor>
    <xdr:from>
      <xdr:col>2</xdr:col>
      <xdr:colOff>863600</xdr:colOff>
      <xdr:row>37</xdr:row>
      <xdr:rowOff>215900</xdr:rowOff>
    </xdr:from>
    <xdr:to>
      <xdr:col>6</xdr:col>
      <xdr:colOff>546100</xdr:colOff>
      <xdr:row>57</xdr:row>
      <xdr:rowOff>279400</xdr:rowOff>
    </xdr:to>
    <xdr:sp macro="" textlink="">
      <xdr:nvSpPr>
        <xdr:cNvPr id="4" name="TextBox 3">
          <a:extLst>
            <a:ext uri="{FF2B5EF4-FFF2-40B4-BE49-F238E27FC236}">
              <a16:creationId xmlns:a16="http://schemas.microsoft.com/office/drawing/2014/main" id="{5203B4E2-AE1F-AC4E-9359-5645D53526E2}"/>
            </a:ext>
          </a:extLst>
        </xdr:cNvPr>
        <xdr:cNvSpPr txBox="1"/>
      </xdr:nvSpPr>
      <xdr:spPr>
        <a:xfrm>
          <a:off x="39116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sidebarLayout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sidebarPanel("Hello World"),</a:t>
          </a:r>
        </a:p>
        <a:p>
          <a:r>
            <a:rPr lang="en-US" sz="1100"/>
            <a:t>    mainPanel("Hello World")</a:t>
          </a:r>
        </a:p>
        <a:p>
          <a:r>
            <a:rPr lang="en-US" sz="1100"/>
            <a:t>  )</a:t>
          </a:r>
        </a:p>
        <a:p>
          <a:r>
            <a:rPr lang="en-US" sz="1100"/>
            <a:t>)</a:t>
          </a:r>
        </a:p>
        <a:p>
          <a:endParaRPr lang="en-US" sz="1100"/>
        </a:p>
        <a:p>
          <a:r>
            <a:rPr lang="en-US" sz="1100"/>
            <a:t>server &lt;- function(input, output, session) {</a:t>
          </a:r>
        </a:p>
        <a:p>
          <a:r>
            <a:rPr lang="en-US" sz="1100"/>
            <a:t>  </a:t>
          </a:r>
        </a:p>
        <a:p>
          <a:r>
            <a:rPr lang="en-US" sz="1100"/>
            <a:t>}</a:t>
          </a:r>
        </a:p>
        <a:p>
          <a:endParaRPr lang="en-US" sz="1100"/>
        </a:p>
        <a:p>
          <a:r>
            <a:rPr lang="en-US" sz="1100"/>
            <a:t>shinyApp(ui, server)</a:t>
          </a:r>
        </a:p>
      </xdr:txBody>
    </xdr:sp>
    <xdr:clientData/>
  </xdr:twoCellAnchor>
  <xdr:twoCellAnchor>
    <xdr:from>
      <xdr:col>6</xdr:col>
      <xdr:colOff>736600</xdr:colOff>
      <xdr:row>37</xdr:row>
      <xdr:rowOff>215900</xdr:rowOff>
    </xdr:from>
    <xdr:to>
      <xdr:col>10</xdr:col>
      <xdr:colOff>596900</xdr:colOff>
      <xdr:row>57</xdr:row>
      <xdr:rowOff>279400</xdr:rowOff>
    </xdr:to>
    <xdr:sp macro="" textlink="">
      <xdr:nvSpPr>
        <xdr:cNvPr id="5" name="TextBox 4">
          <a:extLst>
            <a:ext uri="{FF2B5EF4-FFF2-40B4-BE49-F238E27FC236}">
              <a16:creationId xmlns:a16="http://schemas.microsoft.com/office/drawing/2014/main" id="{8401D62E-9052-9B43-B82D-1B773E839D97}"/>
            </a:ext>
          </a:extLst>
        </xdr:cNvPr>
        <xdr:cNvSpPr txBox="1"/>
      </xdr:nvSpPr>
      <xdr:spPr>
        <a:xfrm>
          <a:off x="7264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SidebarLayout Plot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sidebarPanel("Normal Distribution"),</a:t>
          </a:r>
        </a:p>
        <a:p>
          <a:r>
            <a:rPr lang="en-US" sz="1100"/>
            <a:t>    mainPanel(</a:t>
          </a:r>
        </a:p>
        <a:p>
          <a:r>
            <a:rPr lang="en-US" sz="1100"/>
            <a:t>      plotOutput(outputId = 'my1stPlot')</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10</xdr:col>
      <xdr:colOff>736600</xdr:colOff>
      <xdr:row>37</xdr:row>
      <xdr:rowOff>215900</xdr:rowOff>
    </xdr:from>
    <xdr:to>
      <xdr:col>14</xdr:col>
      <xdr:colOff>596900</xdr:colOff>
      <xdr:row>57</xdr:row>
      <xdr:rowOff>279400</xdr:rowOff>
    </xdr:to>
    <xdr:sp macro="" textlink="">
      <xdr:nvSpPr>
        <xdr:cNvPr id="6" name="TextBox 5">
          <a:extLst>
            <a:ext uri="{FF2B5EF4-FFF2-40B4-BE49-F238E27FC236}">
              <a16:creationId xmlns:a16="http://schemas.microsoft.com/office/drawing/2014/main" id="{206AFCC7-F548-194C-A31D-09525E637132}"/>
            </a:ext>
          </a:extLst>
        </xdr:cNvPr>
        <xdr:cNvSpPr txBox="1"/>
      </xdr:nvSpPr>
      <xdr:spPr>
        <a:xfrm>
          <a:off x="10566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Plot Text</a:t>
          </a:r>
        </a:p>
        <a:p>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a:t>
          </a:r>
        </a:p>
        <a:p>
          <a:r>
            <a:rPr lang="en-US" sz="1100"/>
            <a:t>      "Normal Distribution",</a:t>
          </a:r>
        </a:p>
        <a:p>
          <a:r>
            <a:rPr lang="en-US" sz="1100"/>
            <a:t>      shiny::textInput(inputId = 'textin_usertitle',</a:t>
          </a:r>
        </a:p>
        <a:p>
          <a:r>
            <a:rPr lang="en-US" sz="1100"/>
            <a:t>                       label = "Enter a plot title",</a:t>
          </a:r>
        </a:p>
        <a:p>
          <a:r>
            <a:rPr lang="en-US" sz="1100"/>
            <a:t>                       value = 'Give me a title')),</a:t>
          </a:r>
        </a:p>
        <a:p>
          <a:r>
            <a:rPr lang="en-US" sz="1100"/>
            <a:t>    mainPanel(</a:t>
          </a:r>
        </a:p>
        <a:p>
          <a:r>
            <a:rPr lang="en-US" sz="1100"/>
            <a:t>      plotOutput(outputId = 'my1stPlot')</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hist(rnorm(10000),100,main = input$textin_usertitle)</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14</xdr:col>
      <xdr:colOff>736600</xdr:colOff>
      <xdr:row>37</xdr:row>
      <xdr:rowOff>215900</xdr:rowOff>
    </xdr:from>
    <xdr:to>
      <xdr:col>18</xdr:col>
      <xdr:colOff>596900</xdr:colOff>
      <xdr:row>57</xdr:row>
      <xdr:rowOff>279400</xdr:rowOff>
    </xdr:to>
    <xdr:sp macro="" textlink="">
      <xdr:nvSpPr>
        <xdr:cNvPr id="7" name="TextBox 6">
          <a:extLst>
            <a:ext uri="{FF2B5EF4-FFF2-40B4-BE49-F238E27FC236}">
              <a16:creationId xmlns:a16="http://schemas.microsoft.com/office/drawing/2014/main" id="{C589CC31-FCD9-6E40-9509-AA44F1BCB8BB}"/>
            </a:ext>
          </a:extLst>
        </xdr:cNvPr>
        <xdr:cNvSpPr txBox="1"/>
      </xdr:nvSpPr>
      <xdr:spPr>
        <a:xfrm>
          <a:off x="13868400" y="124333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Plot</a:t>
          </a:r>
          <a:r>
            <a:rPr lang="en-US" sz="1100" baseline="0"/>
            <a:t> Text IO</a:t>
          </a:r>
          <a:endParaRPr lang="en-US" sz="1100"/>
        </a:p>
        <a:p>
          <a:endParaRPr lang="en-US" sz="1100"/>
        </a:p>
        <a:p>
          <a:r>
            <a:rPr lang="en-US" sz="1100"/>
            <a:t>library(shiny)</a:t>
          </a:r>
        </a:p>
        <a:p>
          <a:endParaRPr lang="en-US" sz="1100"/>
        </a:p>
        <a:p>
          <a:r>
            <a:rPr lang="en-US" sz="1100"/>
            <a:t>ui &lt;- fluidPage(</a:t>
          </a:r>
        </a:p>
        <a:p>
          <a:r>
            <a:rPr lang="en-US" sz="1100"/>
            <a:t>  sidebarLayout(</a:t>
          </a:r>
        </a:p>
        <a:p>
          <a:r>
            <a:rPr lang="en-US" sz="1100"/>
            <a:t>    sidebarPanel(</a:t>
          </a:r>
        </a:p>
        <a:p>
          <a:r>
            <a:rPr lang="en-US" sz="1100"/>
            <a:t>      "Normal Distribution",</a:t>
          </a:r>
        </a:p>
        <a:p>
          <a:r>
            <a:rPr lang="en-US" sz="1100"/>
            <a:t>      shiny::textInput(inputId = 'textin_usertitle',</a:t>
          </a:r>
        </a:p>
        <a:p>
          <a:r>
            <a:rPr lang="en-US" sz="1100"/>
            <a:t>                       label = "Enter a plot title",</a:t>
          </a:r>
        </a:p>
        <a:p>
          <a:r>
            <a:rPr lang="en-US" sz="1100"/>
            <a:t>                       value = 'Give me a title')),</a:t>
          </a:r>
        </a:p>
        <a:p>
          <a:r>
            <a:rPr lang="en-US" sz="1100"/>
            <a:t>    mainPanel(</a:t>
          </a:r>
        </a:p>
        <a:p>
          <a:r>
            <a:rPr lang="en-US" sz="1100"/>
            <a:t>      plotOutput(outputId = 'my1stPlot'),</a:t>
          </a:r>
        </a:p>
        <a:p>
          <a:r>
            <a:rPr lang="en-US" sz="1100"/>
            <a:t>      verbatimTextOutput(outputId = 'textout_titleReply')</a:t>
          </a:r>
        </a:p>
        <a:p>
          <a:r>
            <a:rPr lang="en-US" sz="1100"/>
            <a:t>    )</a:t>
          </a:r>
        </a:p>
        <a:p>
          <a:r>
            <a:rPr lang="en-US" sz="1100"/>
            <a:t>  )</a:t>
          </a:r>
        </a:p>
        <a:p>
          <a:r>
            <a:rPr lang="en-US" sz="1100"/>
            <a:t>)</a:t>
          </a:r>
        </a:p>
        <a:p>
          <a:endParaRPr lang="en-US" sz="1100"/>
        </a:p>
        <a:p>
          <a:r>
            <a:rPr lang="en-US" sz="1100"/>
            <a:t>server &lt;- function(input, output, session) {</a:t>
          </a:r>
        </a:p>
        <a:p>
          <a:r>
            <a:rPr lang="en-US" sz="1100"/>
            <a:t>  </a:t>
          </a:r>
        </a:p>
        <a:p>
          <a:r>
            <a:rPr lang="en-US" sz="1100"/>
            <a:t>  output$my1stPlot = renderPlot(</a:t>
          </a:r>
        </a:p>
        <a:p>
          <a:r>
            <a:rPr lang="en-US" sz="1100"/>
            <a:t>    hist(rnorm(10000),100,main = input$textin_usertitle)</a:t>
          </a:r>
        </a:p>
        <a:p>
          <a:r>
            <a:rPr lang="en-US" sz="1100"/>
            <a:t>  )</a:t>
          </a:r>
        </a:p>
        <a:p>
          <a:r>
            <a:rPr lang="en-US" sz="1100"/>
            <a:t>  output$textout_titleReply = renderPrint(</a:t>
          </a:r>
        </a:p>
        <a:p>
          <a:r>
            <a:rPr lang="en-US" sz="1100"/>
            <a:t>    print(input$textin_usertitle)</a:t>
          </a:r>
        </a:p>
        <a:p>
          <a:r>
            <a:rPr lang="en-US" sz="1100"/>
            <a:t>  )</a:t>
          </a:r>
        </a:p>
        <a:p>
          <a:r>
            <a:rPr lang="en-US" sz="1100"/>
            <a:t>  </a:t>
          </a:r>
        </a:p>
        <a:p>
          <a:r>
            <a:rPr lang="en-US" sz="1100"/>
            <a:t>}</a:t>
          </a:r>
        </a:p>
        <a:p>
          <a:endParaRPr lang="en-US" sz="1100"/>
        </a:p>
        <a:p>
          <a:r>
            <a:rPr lang="en-US" sz="1100"/>
            <a:t>shinyApp(ui, server)</a:t>
          </a:r>
        </a:p>
      </xdr:txBody>
    </xdr:sp>
    <xdr:clientData/>
  </xdr:twoCellAnchor>
  <xdr:twoCellAnchor>
    <xdr:from>
      <xdr:col>0</xdr:col>
      <xdr:colOff>457200</xdr:colOff>
      <xdr:row>59</xdr:row>
      <xdr:rowOff>12700</xdr:rowOff>
    </xdr:from>
    <xdr:to>
      <xdr:col>2</xdr:col>
      <xdr:colOff>571500</xdr:colOff>
      <xdr:row>79</xdr:row>
      <xdr:rowOff>76200</xdr:rowOff>
    </xdr:to>
    <xdr:sp macro="" textlink="">
      <xdr:nvSpPr>
        <xdr:cNvPr id="8" name="TextBox 7">
          <a:extLst>
            <a:ext uri="{FF2B5EF4-FFF2-40B4-BE49-F238E27FC236}">
              <a16:creationId xmlns:a16="http://schemas.microsoft.com/office/drawing/2014/main" id="{A742C46E-F355-134A-929F-E4C630D3D946}"/>
            </a:ext>
          </a:extLst>
        </xdr:cNvPr>
        <xdr:cNvSpPr txBox="1"/>
      </xdr:nvSpPr>
      <xdr:spPr>
        <a:xfrm>
          <a:off x="457200" y="194945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Stock Data</a:t>
          </a:r>
        </a:p>
        <a:p>
          <a:endParaRPr lang="en-US" sz="1100"/>
        </a:p>
        <a:p>
          <a:r>
            <a:rPr lang="en-US" sz="1100"/>
            <a:t>library(shiny)</a:t>
          </a:r>
        </a:p>
        <a:p>
          <a:r>
            <a:rPr lang="en-US" sz="1100"/>
            <a:t>library(quantmod)</a:t>
          </a:r>
        </a:p>
        <a:p>
          <a:endParaRPr lang="en-US" sz="1100"/>
        </a:p>
        <a:p>
          <a:r>
            <a:rPr lang="en-US" sz="1100"/>
            <a:t>ui &lt;- fluidPage(</a:t>
          </a:r>
        </a:p>
        <a:p>
          <a:r>
            <a:rPr lang="en-US" sz="1100"/>
            <a:t>  titlePanel("Stock Data"),</a:t>
          </a:r>
        </a:p>
        <a:p>
          <a:endParaRPr lang="en-US" sz="1100"/>
        </a:p>
        <a:p>
          <a:r>
            <a:rPr lang="en-US" sz="1100"/>
            <a:t>  sidebarLayout(</a:t>
          </a:r>
        </a:p>
        <a:p>
          <a:r>
            <a:rPr lang="en-US" sz="1100"/>
            <a:t>    sidebarPanel(</a:t>
          </a:r>
        </a:p>
        <a:p>
          <a:r>
            <a:rPr lang="en-US" sz="1100"/>
            <a:t>      textInput(inputId = "symbol",label =  "Symbol",value =  "GOOG"),</a:t>
          </a:r>
        </a:p>
        <a:p>
          <a:endParaRPr lang="en-US" sz="1100"/>
        </a:p>
        <a:p>
          <a:r>
            <a:rPr lang="en-US" sz="1100"/>
            <a:t>      dateRangeInput(inputId = "dates",</a:t>
          </a:r>
        </a:p>
        <a:p>
          <a:r>
            <a:rPr lang="en-US" sz="1100"/>
            <a:t>                     label = "Date range",</a:t>
          </a:r>
        </a:p>
        <a:p>
          <a:r>
            <a:rPr lang="en-US" sz="1100"/>
            <a:t>                     start = "2013-01-01",</a:t>
          </a:r>
        </a:p>
        <a:p>
          <a:r>
            <a:rPr lang="en-US" sz="1100"/>
            <a:t>                     end = as.character(Sys.Date()))</a:t>
          </a:r>
        </a:p>
        <a:p>
          <a:r>
            <a:rPr lang="en-US" sz="1100"/>
            <a:t>    ),</a:t>
          </a:r>
        </a:p>
        <a:p>
          <a:endParaRPr lang="en-US" sz="1100"/>
        </a:p>
        <a:p>
          <a:r>
            <a:rPr lang="en-US" sz="1100"/>
            <a:t>    mainPanel(plotOutput("plot"))</a:t>
          </a:r>
        </a:p>
        <a:p>
          <a:r>
            <a:rPr lang="en-US" sz="1100"/>
            <a:t>  )</a:t>
          </a:r>
        </a:p>
        <a:p>
          <a:r>
            <a:rPr lang="en-US" sz="1100"/>
            <a:t>)</a:t>
          </a:r>
        </a:p>
        <a:p>
          <a:endParaRPr lang="en-US" sz="1100"/>
        </a:p>
        <a:p>
          <a:r>
            <a:rPr lang="en-US" sz="1100"/>
            <a:t>server &lt;- function(input, output) {</a:t>
          </a:r>
        </a:p>
        <a:p>
          <a:endParaRPr lang="en-US" sz="1100"/>
        </a:p>
        <a:p>
          <a:r>
            <a:rPr lang="en-US" sz="1100"/>
            <a:t>  output$plot &lt;- renderPlot({</a:t>
          </a:r>
        </a:p>
        <a:p>
          <a:r>
            <a:rPr lang="en-US" sz="1100"/>
            <a:t>    x = getSymbols(input$symbol, src = "yahoo",</a:t>
          </a:r>
        </a:p>
        <a:p>
          <a:r>
            <a:rPr lang="en-US" sz="1100"/>
            <a:t>                   from = input$dates[1],</a:t>
          </a:r>
        </a:p>
        <a:p>
          <a:r>
            <a:rPr lang="en-US" sz="1100"/>
            <a:t>                   to = input$dates[2],</a:t>
          </a:r>
        </a:p>
        <a:p>
          <a:r>
            <a:rPr lang="en-US" sz="1100"/>
            <a:t>                   auto.assign = FALSE)</a:t>
          </a:r>
        </a:p>
        <a:p>
          <a:r>
            <a:rPr lang="en-US" sz="1100"/>
            <a:t>    plot(x[,6])</a:t>
          </a:r>
        </a:p>
        <a:p>
          <a:r>
            <a:rPr lang="en-US" sz="1100"/>
            <a:t>  })</a:t>
          </a:r>
        </a:p>
        <a:p>
          <a:endParaRPr lang="en-US" sz="1100"/>
        </a:p>
        <a:p>
          <a:r>
            <a:rPr lang="en-US" sz="1100"/>
            <a:t>}</a:t>
          </a:r>
        </a:p>
        <a:p>
          <a:endParaRPr lang="en-US" sz="1100"/>
        </a:p>
        <a:p>
          <a:r>
            <a:rPr lang="en-US" sz="1100"/>
            <a:t>shinyApp(ui, server)</a:t>
          </a:r>
        </a:p>
      </xdr:txBody>
    </xdr:sp>
    <xdr:clientData/>
  </xdr:twoCellAnchor>
  <xdr:twoCellAnchor>
    <xdr:from>
      <xdr:col>2</xdr:col>
      <xdr:colOff>901700</xdr:colOff>
      <xdr:row>59</xdr:row>
      <xdr:rowOff>12700</xdr:rowOff>
    </xdr:from>
    <xdr:to>
      <xdr:col>6</xdr:col>
      <xdr:colOff>584200</xdr:colOff>
      <xdr:row>79</xdr:row>
      <xdr:rowOff>76200</xdr:rowOff>
    </xdr:to>
    <xdr:sp macro="" textlink="">
      <xdr:nvSpPr>
        <xdr:cNvPr id="9" name="TextBox 8">
          <a:extLst>
            <a:ext uri="{FF2B5EF4-FFF2-40B4-BE49-F238E27FC236}">
              <a16:creationId xmlns:a16="http://schemas.microsoft.com/office/drawing/2014/main" id="{11F3D5AC-A036-EF45-9ADA-38542673B660}"/>
            </a:ext>
          </a:extLst>
        </xdr:cNvPr>
        <xdr:cNvSpPr txBox="1"/>
      </xdr:nvSpPr>
      <xdr:spPr>
        <a:xfrm>
          <a:off x="3949700" y="19494500"/>
          <a:ext cx="3162300" cy="6667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Stock Data Action</a:t>
          </a:r>
        </a:p>
        <a:p>
          <a:endParaRPr lang="en-US" sz="1100"/>
        </a:p>
        <a:p>
          <a:r>
            <a:rPr lang="en-US" sz="1100"/>
            <a:t>library(shiny)</a:t>
          </a:r>
        </a:p>
        <a:p>
          <a:r>
            <a:rPr lang="en-US" sz="1100"/>
            <a:t>library(quantmod)</a:t>
          </a:r>
        </a:p>
        <a:p>
          <a:endParaRPr lang="en-US" sz="1100"/>
        </a:p>
        <a:p>
          <a:r>
            <a:rPr lang="en-US" sz="1100"/>
            <a:t>ui &lt;- fluidPage(</a:t>
          </a:r>
        </a:p>
        <a:p>
          <a:r>
            <a:rPr lang="en-US" sz="1100"/>
            <a:t>  titlePanel("Stock Data"),</a:t>
          </a:r>
        </a:p>
        <a:p>
          <a:endParaRPr lang="en-US" sz="1100"/>
        </a:p>
        <a:p>
          <a:r>
            <a:rPr lang="en-US" sz="1100"/>
            <a:t>  sidebarLayout(</a:t>
          </a:r>
        </a:p>
        <a:p>
          <a:r>
            <a:rPr lang="en-US" sz="1100"/>
            <a:t>    sidebarPanel(</a:t>
          </a:r>
        </a:p>
        <a:p>
          <a:r>
            <a:rPr lang="en-US" sz="1100"/>
            <a:t>      textInput(inputId = "symbol",label =  "Symbol",value =  "MSFT"),</a:t>
          </a:r>
        </a:p>
        <a:p>
          <a:endParaRPr lang="en-US" sz="1100"/>
        </a:p>
        <a:p>
          <a:r>
            <a:rPr lang="en-US" sz="1100"/>
            <a:t>      dateRangeInput(inputId = "dates",</a:t>
          </a:r>
        </a:p>
        <a:p>
          <a:r>
            <a:rPr lang="en-US" sz="1100"/>
            <a:t>                     label = "Date range",</a:t>
          </a:r>
        </a:p>
        <a:p>
          <a:r>
            <a:rPr lang="en-US" sz="1100"/>
            <a:t>                     start = "2013-01-01",</a:t>
          </a:r>
        </a:p>
        <a:p>
          <a:r>
            <a:rPr lang="en-US" sz="1100"/>
            <a:t>                     end = as.character(Sys.Date())),</a:t>
          </a:r>
        </a:p>
        <a:p>
          <a:r>
            <a:rPr lang="en-US" sz="1100"/>
            <a:t>      shiny::actionButton(inputId = "action_getData",label = "Get Data")</a:t>
          </a:r>
        </a:p>
        <a:p>
          <a:r>
            <a:rPr lang="en-US" sz="1100"/>
            <a:t>    ),</a:t>
          </a:r>
        </a:p>
        <a:p>
          <a:endParaRPr lang="en-US" sz="1100"/>
        </a:p>
        <a:p>
          <a:r>
            <a:rPr lang="en-US" sz="1100"/>
            <a:t>    mainPanel(plotOutput("plot"))</a:t>
          </a:r>
        </a:p>
        <a:p>
          <a:r>
            <a:rPr lang="en-US" sz="1100"/>
            <a:t>  )</a:t>
          </a:r>
        </a:p>
        <a:p>
          <a:r>
            <a:rPr lang="en-US" sz="1100"/>
            <a:t>)</a:t>
          </a:r>
        </a:p>
        <a:p>
          <a:endParaRPr lang="en-US" sz="1100"/>
        </a:p>
        <a:p>
          <a:r>
            <a:rPr lang="en-US" sz="1100"/>
            <a:t>server &lt;- function(input, output) {</a:t>
          </a:r>
        </a:p>
        <a:p>
          <a:endParaRPr lang="en-US" sz="1100"/>
        </a:p>
        <a:p>
          <a:r>
            <a:rPr lang="en-US" sz="1100"/>
            <a:t>  obj_function = eventReactive(input$action_getData,{</a:t>
          </a:r>
        </a:p>
        <a:p>
          <a:r>
            <a:rPr lang="en-US" sz="1100"/>
            <a:t>      getSymbols(input$symbol, </a:t>
          </a:r>
        </a:p>
        <a:p>
          <a:r>
            <a:rPr lang="en-US" sz="1100"/>
            <a:t>                 src = "yahoo",</a:t>
          </a:r>
        </a:p>
        <a:p>
          <a:r>
            <a:rPr lang="en-US" sz="1100"/>
            <a:t>                 from = input$dates[1],</a:t>
          </a:r>
        </a:p>
        <a:p>
          <a:r>
            <a:rPr lang="en-US" sz="1100"/>
            <a:t>                 to = input$dates[2],</a:t>
          </a:r>
        </a:p>
        <a:p>
          <a:r>
            <a:rPr lang="en-US" sz="1100"/>
            <a:t>                 auto.assign = FALSE)</a:t>
          </a:r>
        </a:p>
        <a:p>
          <a:r>
            <a:rPr lang="en-US" sz="1100"/>
            <a:t>  })</a:t>
          </a:r>
        </a:p>
        <a:p>
          <a:r>
            <a:rPr lang="en-US" sz="1100"/>
            <a:t>  </a:t>
          </a:r>
        </a:p>
        <a:p>
          <a:r>
            <a:rPr lang="en-US" sz="1100"/>
            <a:t>  output$plot &lt;- renderPlot({</a:t>
          </a:r>
        </a:p>
        <a:p>
          <a:r>
            <a:rPr lang="en-US" sz="1100"/>
            <a:t>    plot(obj_function())</a:t>
          </a:r>
        </a:p>
        <a:p>
          <a:r>
            <a:rPr lang="en-US" sz="1100"/>
            <a:t>  })</a:t>
          </a:r>
        </a:p>
        <a:p>
          <a:r>
            <a:rPr lang="en-US" sz="1100"/>
            <a:t>  </a:t>
          </a:r>
        </a:p>
        <a:p>
          <a:r>
            <a:rPr lang="en-US" sz="1100"/>
            <a:t>}</a:t>
          </a:r>
        </a:p>
        <a:p>
          <a:endParaRPr lang="en-US" sz="1100"/>
        </a:p>
        <a:p>
          <a:r>
            <a:rPr lang="en-US" sz="1100"/>
            <a:t>shinyApp(ui, server)</a:t>
          </a:r>
        </a:p>
        <a:p>
          <a:r>
            <a:rPr lang="en-US" sz="1100"/>
            <a:t>)</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446157</xdr:colOff>
      <xdr:row>35</xdr:row>
      <xdr:rowOff>129032</xdr:rowOff>
    </xdr:to>
    <xdr:pic>
      <xdr:nvPicPr>
        <xdr:cNvPr id="2" name="Picture 1" descr="shiny hex logo&quot; iPad Case &amp; Skin by RStudio-Inc | Redbubble">
          <a:extLst>
            <a:ext uri="{FF2B5EF4-FFF2-40B4-BE49-F238E27FC236}">
              <a16:creationId xmlns:a16="http://schemas.microsoft.com/office/drawing/2014/main" id="{E48061D8-B714-664E-A4F6-72E2C78EFB4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9.xml><?xml version="1.0" encoding="utf-8"?>
<xdr:wsDr xmlns:xdr="http://schemas.openxmlformats.org/drawingml/2006/spreadsheetDrawing" xmlns:a="http://schemas.openxmlformats.org/drawingml/2006/main">
  <xdr:twoCellAnchor>
    <xdr:from>
      <xdr:col>1</xdr:col>
      <xdr:colOff>44450</xdr:colOff>
      <xdr:row>16</xdr:row>
      <xdr:rowOff>101600</xdr:rowOff>
    </xdr:from>
    <xdr:to>
      <xdr:col>24</xdr:col>
      <xdr:colOff>114300</xdr:colOff>
      <xdr:row>34</xdr:row>
      <xdr:rowOff>101600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A0C305FB-6700-CA45-9AA5-311BB43ECD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50" y="2540000"/>
              <a:ext cx="766445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14</xdr:row>
      <xdr:rowOff>63500</xdr:rowOff>
    </xdr:to>
    <xdr:sp macro="" textlink="">
      <xdr:nvSpPr>
        <xdr:cNvPr id="2" name="TextBox 1">
          <a:extLst>
            <a:ext uri="{FF2B5EF4-FFF2-40B4-BE49-F238E27FC236}">
              <a16:creationId xmlns:a16="http://schemas.microsoft.com/office/drawing/2014/main" id="{5445BB64-27D7-F243-9727-355BB33A4F96}"/>
            </a:ext>
          </a:extLst>
        </xdr:cNvPr>
        <xdr:cNvSpPr txBox="1"/>
      </xdr:nvSpPr>
      <xdr:spPr>
        <a:xfrm>
          <a:off x="850900" y="368300"/>
          <a:ext cx="5651500" cy="431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endParaRPr lang="en-US" sz="2000"/>
        </a:p>
        <a:p>
          <a:r>
            <a:rPr lang="en-US" sz="2000"/>
            <a:t>datalist = list(1:3,1:5,1:10)</a:t>
          </a:r>
        </a:p>
        <a:p>
          <a:r>
            <a:rPr lang="en-US" sz="2000"/>
            <a:t>lapply(datalist,sum)</a:t>
          </a:r>
        </a:p>
        <a:p>
          <a:r>
            <a:rPr lang="en-US" sz="2000"/>
            <a:t>unlist(.Last.value)</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1</xdr:col>
      <xdr:colOff>44450</xdr:colOff>
      <xdr:row>16</xdr:row>
      <xdr:rowOff>101600</xdr:rowOff>
    </xdr:from>
    <xdr:to>
      <xdr:col>24</xdr:col>
      <xdr:colOff>114300</xdr:colOff>
      <xdr:row>34</xdr:row>
      <xdr:rowOff>101600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B29CEF54-73B4-C942-8FA5-FD347D6F1B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50" y="2540000"/>
              <a:ext cx="766445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1.xml><?xml version="1.0" encoding="utf-8"?>
<xdr:wsDr xmlns:xdr="http://schemas.openxmlformats.org/drawingml/2006/spreadsheetDrawing" xmlns:a="http://schemas.openxmlformats.org/drawingml/2006/main">
  <xdr:twoCellAnchor>
    <xdr:from>
      <xdr:col>6</xdr:col>
      <xdr:colOff>12700</xdr:colOff>
      <xdr:row>2</xdr:row>
      <xdr:rowOff>0</xdr:rowOff>
    </xdr:from>
    <xdr:to>
      <xdr:col>11</xdr:col>
      <xdr:colOff>165100</xdr:colOff>
      <xdr:row>13</xdr:row>
      <xdr:rowOff>254000</xdr:rowOff>
    </xdr:to>
    <xdr:sp macro="" textlink="">
      <xdr:nvSpPr>
        <xdr:cNvPr id="2" name="TextBox 1">
          <a:extLst>
            <a:ext uri="{FF2B5EF4-FFF2-40B4-BE49-F238E27FC236}">
              <a16:creationId xmlns:a16="http://schemas.microsoft.com/office/drawing/2014/main" id="{DD449B52-6055-2C40-BB8F-BDDEE04E2D02}"/>
            </a:ext>
          </a:extLst>
        </xdr:cNvPr>
        <xdr:cNvSpPr txBox="1"/>
      </xdr:nvSpPr>
      <xdr:spPr>
        <a:xfrm>
          <a:off x="8775700" y="660400"/>
          <a:ext cx="4279900" cy="3886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endParaRPr lang="en-US" sz="1100"/>
        </a:p>
        <a:p>
          <a:r>
            <a:rPr lang="en-US" sz="1100"/>
            <a:t>Add a filter to this</a:t>
          </a:r>
          <a:r>
            <a:rPr lang="en-US" sz="1100" baseline="0"/>
            <a:t> data set.</a:t>
          </a:r>
        </a:p>
        <a:p>
          <a:r>
            <a:rPr lang="en-US" sz="1100" baseline="0"/>
            <a:t>The Filter tool can be found in the Data menu on the Excel ribbon.  Use the filter to show only dates before the date March 31, 2018</a:t>
          </a:r>
          <a:endParaRPr lang="en-US" sz="1100"/>
        </a:p>
        <a:p>
          <a:endParaRPr lang="en-US" sz="1100"/>
        </a:p>
        <a:p>
          <a:endParaRPr lang="en-US" sz="1100"/>
        </a:p>
        <a:p>
          <a:r>
            <a:rPr lang="en-US" sz="1100"/>
            <a:t>Record a macro</a:t>
          </a:r>
          <a:r>
            <a:rPr lang="en-US" sz="1100" baseline="0"/>
            <a:t> that controls the filter to only show dates before the date March 31, 2018.  Use the filter's dropdown options to populate the date.  When you look at the code, you will see that the date is a number.</a:t>
          </a:r>
          <a:endParaRPr lang="en-US" sz="1100"/>
        </a:p>
        <a:p>
          <a:endParaRPr lang="en-US" sz="1100"/>
        </a:p>
        <a:p>
          <a:r>
            <a:rPr lang="en-US" sz="1100"/>
            <a:t>Now update the macro</a:t>
          </a:r>
          <a:r>
            <a:rPr lang="en-US" sz="1100" baseline="0"/>
            <a:t> you have recorded...</a:t>
          </a:r>
        </a:p>
        <a:p>
          <a:r>
            <a:rPr lang="en-US" sz="1100" baseline="0"/>
            <a:t>Use the line below to get the date from the user.</a:t>
          </a:r>
          <a:endParaRPr lang="en-US" sz="1100"/>
        </a:p>
        <a:p>
          <a:r>
            <a:rPr lang="en-US" sz="1100"/>
            <a:t>x = InputBox("Enter date as a number?")</a:t>
          </a:r>
        </a:p>
        <a:p>
          <a:r>
            <a:rPr lang="en-US" sz="1100"/>
            <a:t>When you run this code,</a:t>
          </a:r>
          <a:r>
            <a:rPr lang="en-US" sz="1100" baseline="0"/>
            <a:t> enter the same number the you found when you recorded the macro.</a:t>
          </a:r>
          <a:endParaRPr 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5</xdr:col>
      <xdr:colOff>787400</xdr:colOff>
      <xdr:row>12</xdr:row>
      <xdr:rowOff>203200</xdr:rowOff>
    </xdr:from>
    <xdr:to>
      <xdr:col>16</xdr:col>
      <xdr:colOff>304800</xdr:colOff>
      <xdr:row>21</xdr:row>
      <xdr:rowOff>12700</xdr:rowOff>
    </xdr:to>
    <xdr:sp macro="" textlink="">
      <xdr:nvSpPr>
        <xdr:cNvPr id="2" name="TextBox 1">
          <a:extLst>
            <a:ext uri="{FF2B5EF4-FFF2-40B4-BE49-F238E27FC236}">
              <a16:creationId xmlns:a16="http://schemas.microsoft.com/office/drawing/2014/main" id="{BBAE27B0-B4F7-C044-A280-5058EECFC142}"/>
            </a:ext>
          </a:extLst>
        </xdr:cNvPr>
        <xdr:cNvSpPr txBox="1"/>
      </xdr:nvSpPr>
      <xdr:spPr>
        <a:xfrm>
          <a:off x="8724900" y="4165600"/>
          <a:ext cx="8597900" cy="2781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endParaRPr lang="en-US" sz="1100"/>
        </a:p>
        <a:p>
          <a:r>
            <a:rPr lang="en-US" sz="1100"/>
            <a:t>Select the data set.</a:t>
          </a:r>
        </a:p>
        <a:p>
          <a:r>
            <a:rPr lang="en-US" sz="1100"/>
            <a:t>Start</a:t>
          </a:r>
          <a:r>
            <a:rPr lang="en-US" sz="1100" baseline="0"/>
            <a:t> recording a macro.</a:t>
          </a:r>
        </a:p>
        <a:p>
          <a:r>
            <a:rPr lang="en-US" sz="1100" baseline="0"/>
            <a:t>On a Mac, go to Data on the Main menu.</a:t>
          </a:r>
        </a:p>
        <a:p>
          <a:r>
            <a:rPr lang="en-US" sz="1100" baseline="0"/>
            <a:t>Select 'Summarize with Pivot Table'</a:t>
          </a:r>
        </a:p>
        <a:p>
          <a:r>
            <a:rPr lang="en-US" sz="1100" baseline="0"/>
            <a:t>In the wizard that pops up, in the second section where it says "Choose where to place the Pivo Table"</a:t>
          </a:r>
        </a:p>
        <a:p>
          <a:r>
            <a:rPr lang="en-US" sz="1100" baseline="0"/>
            <a:t>Select 'Existing Worksheet' and place the table at cell G3.</a:t>
          </a:r>
        </a:p>
        <a:p>
          <a:r>
            <a:rPr lang="en-US" sz="1100" baseline="0"/>
            <a:t>When the table pops up create a display by making these selections:</a:t>
          </a:r>
        </a:p>
        <a:p>
          <a:r>
            <a:rPr lang="en-US" sz="1100" baseline="0"/>
            <a:t>Move the Misery Index data to the Value box.</a:t>
          </a:r>
        </a:p>
        <a:p>
          <a:r>
            <a:rPr lang="en-US" sz="1100" baseline="0"/>
            <a:t>Move the Date data to the Columns.</a:t>
          </a:r>
        </a:p>
        <a:p>
          <a:r>
            <a:rPr lang="en-US" sz="1100" baseline="0"/>
            <a:t>Move the Quarter's data (this pops up) to the Rows.</a:t>
          </a:r>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0</xdr:col>
      <xdr:colOff>419100</xdr:colOff>
      <xdr:row>1</xdr:row>
      <xdr:rowOff>38100</xdr:rowOff>
    </xdr:from>
    <xdr:to>
      <xdr:col>11</xdr:col>
      <xdr:colOff>368300</xdr:colOff>
      <xdr:row>18</xdr:row>
      <xdr:rowOff>177800</xdr:rowOff>
    </xdr:to>
    <xdr:sp macro="" textlink="">
      <xdr:nvSpPr>
        <xdr:cNvPr id="2" name="TextBox 1">
          <a:extLst>
            <a:ext uri="{FF2B5EF4-FFF2-40B4-BE49-F238E27FC236}">
              <a16:creationId xmlns:a16="http://schemas.microsoft.com/office/drawing/2014/main" id="{7407E382-F800-A94F-BCF1-00D3ACE06C3A}"/>
            </a:ext>
          </a:extLst>
        </xdr:cNvPr>
        <xdr:cNvSpPr txBox="1"/>
      </xdr:nvSpPr>
      <xdr:spPr>
        <a:xfrm>
          <a:off x="419100" y="368300"/>
          <a:ext cx="10541000" cy="5753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 Practice Code</a:t>
          </a:r>
        </a:p>
        <a:p>
          <a:endParaRPr lang="en-US" sz="1400"/>
        </a:p>
        <a:p>
          <a:r>
            <a:rPr lang="en-US" sz="1400"/>
            <a:t># The</a:t>
          </a:r>
          <a:r>
            <a:rPr lang="en-US" sz="1400" baseline="0"/>
            <a:t> code below creates a particular view of a subset of the data and then creates a melted form of that subset.</a:t>
          </a:r>
          <a:endParaRPr lang="en-US" sz="1400"/>
        </a:p>
        <a:p>
          <a:r>
            <a:rPr lang="en-US" sz="1400"/>
            <a:t>library(reshape2)</a:t>
          </a:r>
        </a:p>
        <a:p>
          <a:r>
            <a:rPr lang="en-US" sz="1400"/>
            <a:t>nameset = c('alan','bob','charlie','dave')</a:t>
          </a:r>
        </a:p>
        <a:p>
          <a:r>
            <a:rPr lang="en-US" sz="1400"/>
            <a:t>yearset = 2010:2020</a:t>
          </a:r>
        </a:p>
        <a:p>
          <a:r>
            <a:rPr lang="en-US" sz="1400"/>
            <a:t>loc_set = c('NY','TX','CA')</a:t>
          </a:r>
        </a:p>
        <a:p>
          <a:r>
            <a:rPr lang="en-US" sz="1400"/>
            <a:t>weatherset = c('sunny','rainy','snowing','cloudy')</a:t>
          </a:r>
        </a:p>
        <a:p>
          <a:endParaRPr lang="en-US" sz="1400"/>
        </a:p>
        <a:p>
          <a:r>
            <a:rPr lang="en-US" sz="1400"/>
            <a:t>n = 1000</a:t>
          </a:r>
        </a:p>
        <a:p>
          <a:endParaRPr lang="en-US" sz="1400"/>
        </a:p>
        <a:p>
          <a:r>
            <a:rPr lang="en-US" sz="1400"/>
            <a:t>name = sample(nameset,n,T)</a:t>
          </a:r>
        </a:p>
        <a:p>
          <a:r>
            <a:rPr lang="en-US" sz="1400"/>
            <a:t>year = sample(yearset,n,T)</a:t>
          </a:r>
        </a:p>
        <a:p>
          <a:r>
            <a:rPr lang="en-US" sz="1400"/>
            <a:t>location = sample(loc_set,n,T)</a:t>
          </a:r>
        </a:p>
        <a:p>
          <a:r>
            <a:rPr lang="en-US" sz="1400"/>
            <a:t>weather = sample(weatherset,n,T)</a:t>
          </a:r>
        </a:p>
        <a:p>
          <a:r>
            <a:rPr lang="en-US" sz="1400"/>
            <a:t>revenue = sample(3000:5000,n,T)</a:t>
          </a:r>
        </a:p>
        <a:p>
          <a:r>
            <a:rPr lang="en-US" sz="1400"/>
            <a:t>id = 10000 + 1:n</a:t>
          </a:r>
        </a:p>
        <a:p>
          <a:endParaRPr lang="en-US" sz="1400"/>
        </a:p>
        <a:p>
          <a:r>
            <a:rPr lang="en-US" sz="1400"/>
            <a:t>df = data.frame(name,year,location,revenue,id,weather)</a:t>
          </a:r>
        </a:p>
        <a:p>
          <a:endParaRPr lang="en-US" sz="1400"/>
        </a:p>
        <a:p>
          <a:r>
            <a:rPr lang="en-US" sz="1400"/>
            <a:t>x1 = dcast(data = df,formula = name ~ location + weather,fun.aggregate = sum, value.var = 'revenue')</a:t>
          </a:r>
        </a:p>
        <a:p>
          <a:r>
            <a:rPr lang="en-US" sz="1400"/>
            <a:t>m = melt(x1)</a:t>
          </a:r>
        </a:p>
        <a:p>
          <a:endParaRPr lang="en-US" sz="1400"/>
        </a:p>
        <a:p>
          <a:r>
            <a:rPr lang="en-US" sz="1400"/>
            <a:t># Use stringr and vector referencing to break the column called 'variable' into two appropriate columns named 'location'</a:t>
          </a:r>
          <a:r>
            <a:rPr lang="en-US" sz="1400" baseline="0"/>
            <a:t> and 'weather'</a:t>
          </a:r>
          <a:endParaRPr lang="en-US" sz="1400"/>
        </a:p>
        <a:p>
          <a:r>
            <a:rPr lang="en-US" sz="1400"/>
            <a:t># This part</a:t>
          </a:r>
          <a:r>
            <a:rPr lang="en-US" sz="1400" baseline="0"/>
            <a:t> is practice to get the idea.</a:t>
          </a:r>
          <a:endParaRPr lang="en-US" sz="1400"/>
        </a:p>
      </xdr:txBody>
    </xdr:sp>
    <xdr:clientData/>
  </xdr:twoCellAnchor>
  <xdr:twoCellAnchor>
    <xdr:from>
      <xdr:col>11</xdr:col>
      <xdr:colOff>558800</xdr:colOff>
      <xdr:row>1</xdr:row>
      <xdr:rowOff>50800</xdr:rowOff>
    </xdr:from>
    <xdr:to>
      <xdr:col>24</xdr:col>
      <xdr:colOff>368300</xdr:colOff>
      <xdr:row>18</xdr:row>
      <xdr:rowOff>203200</xdr:rowOff>
    </xdr:to>
    <xdr:sp macro="" textlink="">
      <xdr:nvSpPr>
        <xdr:cNvPr id="3" name="TextBox 2">
          <a:extLst>
            <a:ext uri="{FF2B5EF4-FFF2-40B4-BE49-F238E27FC236}">
              <a16:creationId xmlns:a16="http://schemas.microsoft.com/office/drawing/2014/main" id="{65F96C57-4D50-7D4D-8715-11BA6780DA31}"/>
            </a:ext>
          </a:extLst>
        </xdr:cNvPr>
        <xdr:cNvSpPr txBox="1"/>
      </xdr:nvSpPr>
      <xdr:spPr>
        <a:xfrm>
          <a:off x="11150600" y="381000"/>
          <a:ext cx="10541000" cy="5765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a:t>
          </a:r>
          <a:r>
            <a:rPr lang="en-US" sz="1400" baseline="0"/>
            <a:t> Create the function below to automate the process of spliting the values of a column.</a:t>
          </a:r>
        </a:p>
        <a:p>
          <a:endParaRPr lang="en-US" sz="1400"/>
        </a:p>
        <a:p>
          <a:r>
            <a:rPr lang="en-US" sz="1400"/>
            <a:t>SplitVec = function(vec,fieldname1,fieldname2,splitstr){</a:t>
          </a:r>
        </a:p>
        <a:p>
          <a:r>
            <a:rPr lang="en-US" sz="1400"/>
            <a:t>  # split all the values in the vector vec by splitstr</a:t>
          </a:r>
        </a:p>
        <a:p>
          <a:r>
            <a:rPr lang="en-US" sz="1400"/>
            <a:t>  # save the result as two vectors</a:t>
          </a:r>
        </a:p>
        <a:p>
          <a:r>
            <a:rPr lang="en-US" sz="1400"/>
            <a:t>  # assign each vector to a dataframe df</a:t>
          </a:r>
        </a:p>
        <a:p>
          <a:r>
            <a:rPr lang="en-US" sz="1400"/>
            <a:t>  # name the two fields in the dataframe as fieldname1 and fieldname2 (hint: use colnames)</a:t>
          </a:r>
        </a:p>
        <a:p>
          <a:r>
            <a:rPr lang="en-US" sz="1400"/>
            <a:t>  return(df)</a:t>
          </a:r>
        </a:p>
        <a:p>
          <a:r>
            <a:rPr lang="en-US" sz="1400"/>
            <a:t>}</a:t>
          </a:r>
          <a:endParaRPr lang="en-US" sz="1400" baseline="0"/>
        </a:p>
        <a:p>
          <a:endParaRPr lang="en-US" sz="1400"/>
        </a:p>
        <a:p>
          <a:endParaRPr lang="en-US" sz="1400"/>
        </a:p>
        <a:p>
          <a:r>
            <a:rPr lang="en-US" sz="1400"/>
            <a:t>#</a:t>
          </a:r>
          <a:r>
            <a:rPr lang="en-US" sz="1400" baseline="0"/>
            <a:t> Unit Tests</a:t>
          </a:r>
        </a:p>
        <a:p>
          <a:endParaRPr lang="en-US" sz="1400"/>
        </a:p>
        <a:p>
          <a:r>
            <a:rPr lang="en-US" sz="1400"/>
            <a:t>myvec = c('NY_Rain','NY_Windy','TX_Sunny')</a:t>
          </a:r>
        </a:p>
        <a:p>
          <a:r>
            <a:rPr lang="en-US" sz="1400"/>
            <a:t>x = SplitVec(myvec,'location','weather',"_")</a:t>
          </a:r>
        </a:p>
        <a:p>
          <a:r>
            <a:rPr lang="en-US" sz="1400"/>
            <a:t>x[1,1] == "NY"</a:t>
          </a:r>
        </a:p>
        <a:p>
          <a:r>
            <a:rPr lang="en-US" sz="1400"/>
            <a:t>x[3,1] == "TX"</a:t>
          </a:r>
        </a:p>
        <a:p>
          <a:r>
            <a:rPr lang="en-US" sz="1400"/>
            <a:t>x[3,2] == "Sunny"</a:t>
          </a:r>
        </a:p>
      </xdr:txBody>
    </xdr:sp>
    <xdr:clientData/>
  </xdr:twoCellAnchor>
  <xdr:twoCellAnchor>
    <xdr:from>
      <xdr:col>0</xdr:col>
      <xdr:colOff>419100</xdr:colOff>
      <xdr:row>19</xdr:row>
      <xdr:rowOff>38100</xdr:rowOff>
    </xdr:from>
    <xdr:to>
      <xdr:col>11</xdr:col>
      <xdr:colOff>355600</xdr:colOff>
      <xdr:row>26</xdr:row>
      <xdr:rowOff>304800</xdr:rowOff>
    </xdr:to>
    <xdr:sp macro="" textlink="">
      <xdr:nvSpPr>
        <xdr:cNvPr id="4" name="TextBox 3">
          <a:extLst>
            <a:ext uri="{FF2B5EF4-FFF2-40B4-BE49-F238E27FC236}">
              <a16:creationId xmlns:a16="http://schemas.microsoft.com/office/drawing/2014/main" id="{F4A13958-0914-F54F-A5CB-2ED51ACC20C0}"/>
            </a:ext>
          </a:extLst>
        </xdr:cNvPr>
        <xdr:cNvSpPr txBox="1"/>
      </xdr:nvSpPr>
      <xdr:spPr>
        <a:xfrm>
          <a:off x="419100" y="6311900"/>
          <a:ext cx="10528300" cy="2578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unlist()</a:t>
          </a:r>
          <a:r>
            <a:rPr lang="en-US" sz="1400" baseline="0"/>
            <a:t> # If the contents of a list are the same data type, this turns the list into a vecto which is more convenient to refer to.</a:t>
          </a:r>
        </a:p>
        <a:p>
          <a:endParaRPr lang="en-US" sz="1400" baseline="0"/>
        </a:p>
        <a:p>
          <a:r>
            <a:rPr lang="en-US" sz="1400" baseline="0"/>
            <a:t>df = data.frame(v1,v2,v3) # This code creates a dataframe called df</a:t>
          </a:r>
        </a:p>
        <a:p>
          <a:r>
            <a:rPr lang="en-US" sz="1400" baseline="0"/>
            <a:t>df$v4 = myvec4 # This adds the data vector myvec4 to df and names it v4</a:t>
          </a:r>
        </a:p>
        <a:p>
          <a:r>
            <a:rPr lang="en-US" sz="1400" baseline="0"/>
            <a:t>colnames(df) = c('vec1','vec2','vec3','vec4') # This renames the names of the columns to vec1, vec2, vec3, vec4.</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2</xdr:col>
      <xdr:colOff>12700</xdr:colOff>
      <xdr:row>9</xdr:row>
      <xdr:rowOff>203200</xdr:rowOff>
    </xdr:from>
    <xdr:to>
      <xdr:col>5</xdr:col>
      <xdr:colOff>25400</xdr:colOff>
      <xdr:row>18</xdr:row>
      <xdr:rowOff>50800</xdr:rowOff>
    </xdr:to>
    <xdr:sp macro="" textlink="">
      <xdr:nvSpPr>
        <xdr:cNvPr id="2" name="TextBox 1">
          <a:extLst>
            <a:ext uri="{FF2B5EF4-FFF2-40B4-BE49-F238E27FC236}">
              <a16:creationId xmlns:a16="http://schemas.microsoft.com/office/drawing/2014/main" id="{483CD854-3FCE-E34F-BD19-08646E201873}"/>
            </a:ext>
          </a:extLst>
        </xdr:cNvPr>
        <xdr:cNvSpPr txBox="1"/>
      </xdr:nvSpPr>
      <xdr:spPr>
        <a:xfrm>
          <a:off x="1663700" y="3175000"/>
          <a:ext cx="3289300" cy="281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Function BondObjects()</a:t>
          </a:r>
        </a:p>
        <a:p>
          <a:endParaRPr lang="en-US" sz="1400"/>
        </a:p>
        <a:p>
          <a:r>
            <a:rPr lang="en-US" sz="1400"/>
            <a:t>Dim bondvec(1 To 3, 1 To 3) As Variant</a:t>
          </a:r>
        </a:p>
        <a:p>
          <a:endParaRPr lang="en-US" sz="1400"/>
        </a:p>
        <a:p>
          <a:r>
            <a:rPr lang="en-US" sz="1400"/>
            <a:t>    &lt;Do stuff&gt;</a:t>
          </a:r>
        </a:p>
        <a:p>
          <a:endParaRPr lang="en-US" sz="1400"/>
        </a:p>
        <a:p>
          <a:r>
            <a:rPr lang="en-US" sz="1400"/>
            <a:t>    BondObjects = &lt;Return the answer&gt;</a:t>
          </a:r>
        </a:p>
        <a:p>
          <a:endParaRPr lang="en-US" sz="1400"/>
        </a:p>
        <a:p>
          <a:r>
            <a:rPr lang="en-US" sz="1400"/>
            <a:t>End Function</a:t>
          </a:r>
        </a:p>
      </xdr:txBody>
    </xdr:sp>
    <xdr:clientData/>
  </xdr:twoCellAnchor>
  <xdr:twoCellAnchor>
    <xdr:from>
      <xdr:col>5</xdr:col>
      <xdr:colOff>596900</xdr:colOff>
      <xdr:row>9</xdr:row>
      <xdr:rowOff>215900</xdr:rowOff>
    </xdr:from>
    <xdr:to>
      <xdr:col>9</xdr:col>
      <xdr:colOff>736600</xdr:colOff>
      <xdr:row>18</xdr:row>
      <xdr:rowOff>12700</xdr:rowOff>
    </xdr:to>
    <xdr:sp macro="" textlink="">
      <xdr:nvSpPr>
        <xdr:cNvPr id="3" name="TextBox 2">
          <a:extLst>
            <a:ext uri="{FF2B5EF4-FFF2-40B4-BE49-F238E27FC236}">
              <a16:creationId xmlns:a16="http://schemas.microsoft.com/office/drawing/2014/main" id="{F83809BB-A2A2-1344-9F3F-010674FC43C1}"/>
            </a:ext>
          </a:extLst>
        </xdr:cNvPr>
        <xdr:cNvSpPr txBox="1"/>
      </xdr:nvSpPr>
      <xdr:spPr>
        <a:xfrm>
          <a:off x="5524500" y="3187700"/>
          <a:ext cx="3441700" cy="2768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 Use 'Option</a:t>
          </a:r>
          <a:r>
            <a:rPr lang="en-US" sz="1400" baseline="0"/>
            <a:t> Base 1' at the top of this code</a:t>
          </a:r>
          <a:endParaRPr lang="en-US" sz="1400"/>
        </a:p>
        <a:p>
          <a:r>
            <a:rPr lang="en-US" sz="1400"/>
            <a:t>Function BondObjects()</a:t>
          </a:r>
        </a:p>
        <a:p>
          <a:endParaRPr lang="en-US" sz="1400"/>
        </a:p>
        <a:p>
          <a:r>
            <a:rPr lang="en-US" sz="1400"/>
            <a:t>Dim bondvec(3, 3) As Variant</a:t>
          </a:r>
        </a:p>
        <a:p>
          <a:endParaRPr lang="en-US" sz="1400"/>
        </a:p>
        <a:p>
          <a:r>
            <a:rPr lang="en-US" sz="1400"/>
            <a:t>    &lt;Do stuff&gt;</a:t>
          </a:r>
        </a:p>
        <a:p>
          <a:endParaRPr lang="en-US" sz="1400"/>
        </a:p>
        <a:p>
          <a:r>
            <a:rPr lang="en-US" sz="1400"/>
            <a:t>    BondObjects = &lt;Return the answer&gt;</a:t>
          </a:r>
        </a:p>
        <a:p>
          <a:endParaRPr lang="en-US" sz="1400"/>
        </a:p>
        <a:p>
          <a:r>
            <a:rPr lang="en-US" sz="1400"/>
            <a:t>End Function</a:t>
          </a:r>
        </a:p>
      </xdr:txBody>
    </xdr:sp>
    <xdr:clientData/>
  </xdr:twoCellAnchor>
</xdr:wsDr>
</file>

<file path=xl/drawings/drawing25.xml><?xml version="1.0" encoding="utf-8"?>
<xdr:wsDr xmlns:xdr="http://schemas.openxmlformats.org/drawingml/2006/spreadsheetDrawing" xmlns:a="http://schemas.openxmlformats.org/drawingml/2006/main">
  <xdr:twoCellAnchor>
    <xdr:from>
      <xdr:col>2</xdr:col>
      <xdr:colOff>12700</xdr:colOff>
      <xdr:row>9</xdr:row>
      <xdr:rowOff>203200</xdr:rowOff>
    </xdr:from>
    <xdr:to>
      <xdr:col>5</xdr:col>
      <xdr:colOff>25400</xdr:colOff>
      <xdr:row>26</xdr:row>
      <xdr:rowOff>127000</xdr:rowOff>
    </xdr:to>
    <xdr:sp macro="" textlink="">
      <xdr:nvSpPr>
        <xdr:cNvPr id="2" name="TextBox 1">
          <a:extLst>
            <a:ext uri="{FF2B5EF4-FFF2-40B4-BE49-F238E27FC236}">
              <a16:creationId xmlns:a16="http://schemas.microsoft.com/office/drawing/2014/main" id="{935B8E88-1C39-F64F-8BBF-9D7FC781A868}"/>
            </a:ext>
          </a:extLst>
        </xdr:cNvPr>
        <xdr:cNvSpPr txBox="1"/>
      </xdr:nvSpPr>
      <xdr:spPr>
        <a:xfrm>
          <a:off x="1663700" y="3175000"/>
          <a:ext cx="3289300" cy="553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Sub BondObjects2()</a:t>
          </a:r>
        </a:p>
        <a:p>
          <a:endParaRPr lang="en-US" sz="1400"/>
        </a:p>
        <a:p>
          <a:r>
            <a:rPr lang="en-US" sz="1400"/>
            <a:t>    Dim myObj(1 To 3) As Variant</a:t>
          </a:r>
        </a:p>
        <a:p>
          <a:r>
            <a:rPr lang="en-US" sz="1400"/>
            <a:t>    </a:t>
          </a:r>
        </a:p>
        <a:p>
          <a:r>
            <a:rPr lang="en-US" sz="1400"/>
            <a:t>    Dim namevec(1 To 3)  As String</a:t>
          </a:r>
        </a:p>
        <a:p>
          <a:r>
            <a:rPr lang="en-US" sz="1400"/>
            <a:t>    namevec(1) = "Alice"</a:t>
          </a:r>
        </a:p>
        <a:p>
          <a:r>
            <a:rPr lang="en-US" sz="1400"/>
            <a:t>    namevec(2) = "Bob"</a:t>
          </a:r>
        </a:p>
        <a:p>
          <a:r>
            <a:rPr lang="en-US" sz="1400"/>
            <a:t>    namevec(3) = "Chuck"</a:t>
          </a:r>
        </a:p>
        <a:p>
          <a:r>
            <a:rPr lang="en-US" sz="1400"/>
            <a:t>    </a:t>
          </a:r>
        </a:p>
        <a:p>
          <a:r>
            <a:rPr lang="en-US" sz="1400"/>
            <a:t>    Dim valuevec(1 To 3) As Integer</a:t>
          </a:r>
        </a:p>
        <a:p>
          <a:r>
            <a:rPr lang="en-US" sz="1400"/>
            <a:t>    Dim durationvec(1 To 3) As Integer</a:t>
          </a:r>
        </a:p>
        <a:p>
          <a:r>
            <a:rPr lang="en-US" sz="1400"/>
            <a:t>    </a:t>
          </a:r>
        </a:p>
        <a:p>
          <a:r>
            <a:rPr lang="en-US" sz="1400"/>
            <a:t>    For i = 1 To 3</a:t>
          </a:r>
        </a:p>
        <a:p>
          <a:r>
            <a:rPr lang="en-US" sz="1400"/>
            <a:t>        valuevec(i) = i * 100</a:t>
          </a:r>
        </a:p>
        <a:p>
          <a:r>
            <a:rPr lang="en-US" sz="1400"/>
            <a:t>        durationvec(i) = i + 4</a:t>
          </a:r>
        </a:p>
        <a:p>
          <a:r>
            <a:rPr lang="en-US" sz="1400"/>
            <a:t>    Next i</a:t>
          </a:r>
        </a:p>
        <a:p>
          <a:r>
            <a:rPr lang="en-US" sz="1400"/>
            <a:t>    </a:t>
          </a:r>
        </a:p>
        <a:p>
          <a:r>
            <a:rPr lang="en-US" sz="1400"/>
            <a:t>    myObj(1) = valuevec</a:t>
          </a:r>
        </a:p>
        <a:p>
          <a:r>
            <a:rPr lang="en-US" sz="1400"/>
            <a:t>    myObj(2) = durationvec</a:t>
          </a:r>
        </a:p>
        <a:p>
          <a:r>
            <a:rPr lang="en-US" sz="1400"/>
            <a:t>    myObj(3) = namevec</a:t>
          </a:r>
        </a:p>
        <a:p>
          <a:r>
            <a:rPr lang="en-US" sz="1400"/>
            <a:t>    </a:t>
          </a:r>
        </a:p>
        <a:p>
          <a:r>
            <a:rPr lang="en-US" sz="1400"/>
            <a:t>    x = getPortfolioDuration</a:t>
          </a:r>
        </a:p>
        <a:p>
          <a:r>
            <a:rPr lang="en-US" sz="1400"/>
            <a:t>End Sub</a:t>
          </a:r>
        </a:p>
      </xdr:txBody>
    </xdr:sp>
    <xdr:clientData/>
  </xdr:twoCellAnchor>
  <xdr:twoCellAnchor>
    <xdr:from>
      <xdr:col>5</xdr:col>
      <xdr:colOff>596900</xdr:colOff>
      <xdr:row>9</xdr:row>
      <xdr:rowOff>215900</xdr:rowOff>
    </xdr:from>
    <xdr:to>
      <xdr:col>10</xdr:col>
      <xdr:colOff>571500</xdr:colOff>
      <xdr:row>26</xdr:row>
      <xdr:rowOff>114300</xdr:rowOff>
    </xdr:to>
    <xdr:sp macro="" textlink="">
      <xdr:nvSpPr>
        <xdr:cNvPr id="3" name="TextBox 2">
          <a:extLst>
            <a:ext uri="{FF2B5EF4-FFF2-40B4-BE49-F238E27FC236}">
              <a16:creationId xmlns:a16="http://schemas.microsoft.com/office/drawing/2014/main" id="{DE2D16A0-C98F-F147-A126-4188569E4404}"/>
            </a:ext>
          </a:extLst>
        </xdr:cNvPr>
        <xdr:cNvSpPr txBox="1"/>
      </xdr:nvSpPr>
      <xdr:spPr>
        <a:xfrm>
          <a:off x="5524500" y="3187700"/>
          <a:ext cx="4102100" cy="5511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Function getPortfolioDuration(myObj)</a:t>
          </a:r>
        </a:p>
        <a:p>
          <a:r>
            <a:rPr lang="en-US" sz="1400" baseline="0"/>
            <a:t>    &lt;Use ubound to get length of vectors&gt;</a:t>
          </a:r>
          <a:endParaRPr lang="en-US" sz="1400"/>
        </a:p>
        <a:p>
          <a:r>
            <a:rPr lang="en-US" sz="1400"/>
            <a:t>    getPortfolioDuration = &lt;Portfolio Duration&gt;</a:t>
          </a:r>
        </a:p>
        <a:p>
          <a:r>
            <a:rPr lang="en-US" sz="1400"/>
            <a:t>    </a:t>
          </a:r>
        </a:p>
        <a:p>
          <a:r>
            <a:rPr lang="en-US" sz="1400"/>
            <a:t>End Function</a:t>
          </a:r>
        </a:p>
      </xdr:txBody>
    </xdr:sp>
    <xdr:clientData/>
  </xdr:twoCellAnchor>
</xdr:wsDr>
</file>

<file path=xl/drawings/drawing26.xml><?xml version="1.0" encoding="utf-8"?>
<xdr:wsDr xmlns:xdr="http://schemas.openxmlformats.org/drawingml/2006/spreadsheetDrawing" xmlns:a="http://schemas.openxmlformats.org/drawingml/2006/main">
  <xdr:twoCellAnchor>
    <xdr:from>
      <xdr:col>1</xdr:col>
      <xdr:colOff>50800</xdr:colOff>
      <xdr:row>4</xdr:row>
      <xdr:rowOff>76200</xdr:rowOff>
    </xdr:from>
    <xdr:to>
      <xdr:col>4</xdr:col>
      <xdr:colOff>419100</xdr:colOff>
      <xdr:row>6</xdr:row>
      <xdr:rowOff>215900</xdr:rowOff>
    </xdr:to>
    <xdr:sp macro="" textlink="">
      <xdr:nvSpPr>
        <xdr:cNvPr id="2" name="TextBox 1">
          <a:extLst>
            <a:ext uri="{FF2B5EF4-FFF2-40B4-BE49-F238E27FC236}">
              <a16:creationId xmlns:a16="http://schemas.microsoft.com/office/drawing/2014/main" id="{492B8F9F-3797-2C40-924F-C2ED267E73C5}"/>
            </a:ext>
          </a:extLst>
        </xdr:cNvPr>
        <xdr:cNvSpPr txBox="1"/>
      </xdr:nvSpPr>
      <xdr:spPr>
        <a:xfrm>
          <a:off x="876300" y="1397000"/>
          <a:ext cx="2844800" cy="800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Dim x As Variant</a:t>
          </a:r>
        </a:p>
        <a:p>
          <a:r>
            <a:rPr lang="en-US" sz="1100"/>
            <a:t>x = Range("x").Value</a:t>
          </a:r>
        </a:p>
      </xdr:txBody>
    </xdr:sp>
    <xdr:clientData/>
  </xdr:twoCellAnchor>
  <xdr:twoCellAnchor>
    <xdr:from>
      <xdr:col>1</xdr:col>
      <xdr:colOff>12700</xdr:colOff>
      <xdr:row>20</xdr:row>
      <xdr:rowOff>12700</xdr:rowOff>
    </xdr:from>
    <xdr:to>
      <xdr:col>6</xdr:col>
      <xdr:colOff>63500</xdr:colOff>
      <xdr:row>28</xdr:row>
      <xdr:rowOff>266700</xdr:rowOff>
    </xdr:to>
    <xdr:sp macro="" textlink="">
      <xdr:nvSpPr>
        <xdr:cNvPr id="3" name="TextBox 2">
          <a:extLst>
            <a:ext uri="{FF2B5EF4-FFF2-40B4-BE49-F238E27FC236}">
              <a16:creationId xmlns:a16="http://schemas.microsoft.com/office/drawing/2014/main" id="{B37FBBCA-21E7-4347-9960-8D39F22DB7B0}"/>
            </a:ext>
          </a:extLst>
        </xdr:cNvPr>
        <xdr:cNvSpPr txBox="1"/>
      </xdr:nvSpPr>
      <xdr:spPr>
        <a:xfrm>
          <a:off x="838200" y="6616700"/>
          <a:ext cx="4178300" cy="2895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endParaRPr lang="en-US" sz="1400"/>
        </a:p>
        <a:p>
          <a:r>
            <a:rPr lang="en-US" sz="1400"/>
            <a:t>Function getNamedRange(name)</a:t>
          </a:r>
        </a:p>
        <a:p>
          <a:r>
            <a:rPr lang="en-US" sz="1400"/>
            <a:t>    getNamedRange = &lt;Named range data&gt;</a:t>
          </a:r>
        </a:p>
        <a:p>
          <a:r>
            <a:rPr lang="en-US" sz="1400"/>
            <a:t>End Function</a:t>
          </a:r>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1</xdr:col>
      <xdr:colOff>0</xdr:colOff>
      <xdr:row>2</xdr:row>
      <xdr:rowOff>0</xdr:rowOff>
    </xdr:from>
    <xdr:to>
      <xdr:col>7</xdr:col>
      <xdr:colOff>723900</xdr:colOff>
      <xdr:row>22</xdr:row>
      <xdr:rowOff>304800</xdr:rowOff>
    </xdr:to>
    <xdr:sp macro="" textlink="">
      <xdr:nvSpPr>
        <xdr:cNvPr id="4" name="TextBox 3">
          <a:extLst>
            <a:ext uri="{FF2B5EF4-FFF2-40B4-BE49-F238E27FC236}">
              <a16:creationId xmlns:a16="http://schemas.microsoft.com/office/drawing/2014/main" id="{0EC892D5-65D7-CB48-BDCB-A1530F7592E5}"/>
            </a:ext>
          </a:extLst>
        </xdr:cNvPr>
        <xdr:cNvSpPr txBox="1"/>
      </xdr:nvSpPr>
      <xdr:spPr>
        <a:xfrm>
          <a:off x="7429500" y="660400"/>
          <a:ext cx="5676900" cy="690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chemeClr val="dk1"/>
              </a:solidFill>
              <a:effectLst/>
              <a:latin typeface="+mn-lt"/>
              <a:ea typeface="+mn-ea"/>
              <a:cs typeface="+mn-cs"/>
            </a:rPr>
            <a:t>Step</a:t>
          </a:r>
          <a:r>
            <a:rPr lang="en-US" sz="1400" baseline="0">
              <a:solidFill>
                <a:schemeClr val="dk1"/>
              </a:solidFill>
              <a:effectLst/>
              <a:latin typeface="+mn-lt"/>
              <a:ea typeface="+mn-ea"/>
              <a:cs typeface="+mn-cs"/>
            </a:rPr>
            <a:t> 1:</a:t>
          </a:r>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Create a shiny app that does the following.</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Downloads a stock symbol selected by the user.</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the returns</a:t>
          </a:r>
          <a:r>
            <a:rPr lang="en-US" sz="1400" baseline="0">
              <a:solidFill>
                <a:schemeClr val="dk1"/>
              </a:solidFill>
              <a:effectLst/>
              <a:latin typeface="+mn-lt"/>
              <a:ea typeface="+mn-ea"/>
              <a:cs typeface="+mn-cs"/>
            </a:rPr>
            <a:t> based on a user selected lag.</a:t>
          </a:r>
          <a:endParaRPr lang="en-US" sz="1400">
            <a:solidFill>
              <a:schemeClr val="dk1"/>
            </a:solidFill>
            <a:effectLst/>
            <a:latin typeface="+mn-lt"/>
            <a:ea typeface="+mn-ea"/>
            <a:cs typeface="+mn-cs"/>
          </a:endParaRP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Plots a histogram of the returns.</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and displays VaR quantile at a user selected confidence level.</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Expected Shortfall quantile at the same confidence level as VaR.</a:t>
          </a:r>
        </a:p>
        <a:p>
          <a:endParaRPr lang="en-US" sz="1400"/>
        </a:p>
      </xdr:txBody>
    </xdr:sp>
    <xdr:clientData/>
  </xdr:twoCellAnchor>
  <xdr:twoCellAnchor>
    <xdr:from>
      <xdr:col>9</xdr:col>
      <xdr:colOff>0</xdr:colOff>
      <xdr:row>2</xdr:row>
      <xdr:rowOff>0</xdr:rowOff>
    </xdr:from>
    <xdr:to>
      <xdr:col>16</xdr:col>
      <xdr:colOff>228600</xdr:colOff>
      <xdr:row>22</xdr:row>
      <xdr:rowOff>266700</xdr:rowOff>
    </xdr:to>
    <xdr:sp macro="" textlink="">
      <xdr:nvSpPr>
        <xdr:cNvPr id="7" name="TextBox 6">
          <a:extLst>
            <a:ext uri="{FF2B5EF4-FFF2-40B4-BE49-F238E27FC236}">
              <a16:creationId xmlns:a16="http://schemas.microsoft.com/office/drawing/2014/main" id="{31ABB74A-99FD-D140-88C7-D5DEF794B044}"/>
            </a:ext>
          </a:extLst>
        </xdr:cNvPr>
        <xdr:cNvSpPr txBox="1"/>
      </xdr:nvSpPr>
      <xdr:spPr>
        <a:xfrm>
          <a:off x="14033500" y="660400"/>
          <a:ext cx="6007100" cy="687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baseline="0"/>
            <a:t>Step 2: Improve the infrastructure:</a:t>
          </a:r>
        </a:p>
        <a:p>
          <a:endParaRPr lang="en-US" sz="1400" baseline="0"/>
        </a:p>
        <a:p>
          <a:r>
            <a:rPr lang="en-US" sz="1400" baseline="0"/>
            <a:t>Use reactivity so that data is only downloaded once.</a:t>
          </a:r>
        </a:p>
        <a:p>
          <a:endParaRPr lang="en-US" sz="1400" baseline="0"/>
        </a:p>
        <a:p>
          <a:r>
            <a:rPr lang="en-US" sz="1400" baseline="0"/>
            <a:t>Use req() at tthe top of the reactive function so that it does not </a:t>
          </a:r>
        </a:p>
        <a:p>
          <a:endParaRPr lang="en-US" sz="1400" baseline="0"/>
        </a:p>
        <a:p>
          <a:r>
            <a:rPr lang="en-US" sz="1400" baseline="0"/>
            <a:t>Add a tabset panel with two panels.</a:t>
          </a:r>
        </a:p>
        <a:p>
          <a:endParaRPr lang="en-US" sz="1400" baseline="0"/>
        </a:p>
        <a:p>
          <a:r>
            <a:rPr lang="en-US" sz="1400" baseline="0"/>
            <a:t>In the first tab panel.</a:t>
          </a:r>
        </a:p>
        <a:p>
          <a:r>
            <a:rPr lang="en-US" sz="1400" baseline="0"/>
            <a:t>Place the original plot of returns in the first panel.</a:t>
          </a:r>
        </a:p>
        <a:p>
          <a:endParaRPr lang="en-US" sz="1400" baseline="0"/>
        </a:p>
        <a:p>
          <a:r>
            <a:rPr lang="en-US" sz="1400" baseline="0"/>
            <a:t>In a second tab panel.</a:t>
          </a:r>
        </a:p>
        <a:p>
          <a:r>
            <a:rPr lang="en-US" sz="1400" baseline="0"/>
            <a:t>Plot the rolling user-selected metric</a:t>
          </a:r>
        </a:p>
        <a:p>
          <a:r>
            <a:rPr lang="en-US" sz="1400" baseline="0"/>
            <a:t>- Display a numericInput box that asks for the window size</a:t>
          </a:r>
        </a:p>
        <a:p>
          <a:r>
            <a:rPr lang="en-US" sz="1400" baseline="0"/>
            <a:t>- Display an selectInput box that asks the user to select between:</a:t>
          </a:r>
        </a:p>
        <a:p>
          <a:r>
            <a:rPr lang="en-US" sz="1400" baseline="0"/>
            <a:t>- - min, max, sd, variance</a:t>
          </a:r>
        </a:p>
        <a:p>
          <a:r>
            <a:rPr lang="en-US" sz="1400" baseline="0"/>
            <a:t>- Recall the lecture on functions as first class citzens</a:t>
          </a:r>
        </a:p>
        <a:p>
          <a:r>
            <a:rPr lang="en-US" sz="1400" baseline="0"/>
            <a:t>- Based on the user input, plot the rolling min/max/sd/var </a:t>
          </a:r>
        </a:p>
        <a:p>
          <a:endParaRPr lang="en-US" sz="1400" baseline="0"/>
        </a:p>
        <a:p>
          <a:endParaRPr lang="en-US" sz="1400" baseline="0"/>
        </a:p>
        <a:p>
          <a:endParaRPr lang="en-US" sz="1400" baseline="0"/>
        </a:p>
        <a:p>
          <a:r>
            <a:rPr lang="en-US" sz="1400" baseline="0"/>
            <a:t>Submission</a:t>
          </a: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goToMyPage_Stock = function(){</a:t>
          </a:r>
        </a:p>
        <a:p>
          <a:r>
            <a:rPr lang="en-US" sz="1400">
              <a:solidFill>
                <a:schemeClr val="dk1"/>
              </a:solidFill>
              <a:effectLst/>
              <a:latin typeface="+mn-lt"/>
              <a:ea typeface="+mn-ea"/>
              <a:cs typeface="+mn-cs"/>
            </a:rPr>
            <a:t>  browseURL(url="&lt;Your</a:t>
          </a:r>
          <a:r>
            <a:rPr lang="en-US" sz="1400" baseline="0">
              <a:solidFill>
                <a:schemeClr val="dk1"/>
              </a:solidFill>
              <a:effectLst/>
              <a:latin typeface="+mn-lt"/>
              <a:ea typeface="+mn-ea"/>
              <a:cs typeface="+mn-cs"/>
            </a:rPr>
            <a:t> Shiny website address&gt;</a:t>
          </a:r>
          <a:r>
            <a:rPr lang="en-US" sz="1400">
              <a:solidFill>
                <a:schemeClr val="dk1"/>
              </a:solidFill>
              <a:effectLst/>
              <a:latin typeface="+mn-lt"/>
              <a:ea typeface="+mn-ea"/>
              <a:cs typeface="+mn-cs"/>
            </a:rPr>
            <a:t>")</a:t>
          </a:r>
        </a:p>
        <a:p>
          <a:r>
            <a:rPr lang="en-US" sz="1400">
              <a:solidFill>
                <a:schemeClr val="dk1"/>
              </a:solidFill>
              <a:effectLst/>
              <a:latin typeface="+mn-lt"/>
              <a:ea typeface="+mn-ea"/>
              <a:cs typeface="+mn-cs"/>
            </a:rPr>
            <a:t>}</a:t>
          </a:r>
        </a:p>
        <a:p>
          <a:endParaRPr lang="en-US" sz="1400">
            <a:solidFill>
              <a:schemeClr val="dk1"/>
            </a:solidFill>
            <a:effectLst/>
            <a:latin typeface="+mn-lt"/>
            <a:ea typeface="+mn-ea"/>
            <a:cs typeface="+mn-cs"/>
          </a:endParaRPr>
        </a:p>
        <a:p>
          <a:endParaRPr lang="en-US" sz="1400" baseline="0"/>
        </a:p>
      </xdr:txBody>
    </xdr:sp>
    <xdr:clientData/>
  </xdr:twoCellAnchor>
  <xdr:twoCellAnchor>
    <xdr:from>
      <xdr:col>17</xdr:col>
      <xdr:colOff>0</xdr:colOff>
      <xdr:row>2</xdr:row>
      <xdr:rowOff>0</xdr:rowOff>
    </xdr:from>
    <xdr:to>
      <xdr:col>24</xdr:col>
      <xdr:colOff>228600</xdr:colOff>
      <xdr:row>22</xdr:row>
      <xdr:rowOff>266700</xdr:rowOff>
    </xdr:to>
    <xdr:sp macro="" textlink="">
      <xdr:nvSpPr>
        <xdr:cNvPr id="8" name="TextBox 7">
          <a:extLst>
            <a:ext uri="{FF2B5EF4-FFF2-40B4-BE49-F238E27FC236}">
              <a16:creationId xmlns:a16="http://schemas.microsoft.com/office/drawing/2014/main" id="{C080B88C-54F8-F349-AAE0-0D79ACE7957F}"/>
            </a:ext>
          </a:extLst>
        </xdr:cNvPr>
        <xdr:cNvSpPr txBox="1"/>
      </xdr:nvSpPr>
      <xdr:spPr>
        <a:xfrm>
          <a:off x="14033500" y="666750"/>
          <a:ext cx="6007100" cy="6934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baseline="0"/>
        </a:p>
        <a:p>
          <a:r>
            <a:rPr lang="en-US" sz="1400" baseline="0"/>
            <a:t>Tools: Tab Panels</a:t>
          </a:r>
        </a:p>
        <a:p>
          <a:r>
            <a:rPr lang="en-US" sz="1400" baseline="0"/>
            <a:t>shiny::runExample("06_tabsets")</a:t>
          </a:r>
        </a:p>
        <a:p>
          <a:endParaRPr lang="en-US" sz="1400" baseline="0"/>
        </a:p>
        <a:p>
          <a:endParaRPr lang="en-US" sz="1400" baseline="0"/>
        </a:p>
        <a:p>
          <a:endParaRPr lang="en-US" sz="1400" baseline="0"/>
        </a:p>
        <a:p>
          <a:r>
            <a:rPr lang="en-US" sz="1400" baseline="0"/>
            <a:t>Tools: req()</a:t>
          </a:r>
        </a:p>
        <a:p>
          <a:endParaRPr lang="en-US" sz="1400" baseline="0"/>
        </a:p>
        <a:p>
          <a:endParaRPr lang="en-US" sz="1400" baseline="0"/>
        </a:p>
        <a:p>
          <a:endParaRPr lang="en-US" sz="1400" baseline="0"/>
        </a:p>
      </xdr:txBody>
    </xdr:sp>
    <xdr:clientData/>
  </xdr:twoCellAnchor>
</xdr:wsDr>
</file>

<file path=xl/drawings/drawing28.xml><?xml version="1.0" encoding="utf-8"?>
<xdr:wsDr xmlns:xdr="http://schemas.openxmlformats.org/drawingml/2006/spreadsheetDrawing" xmlns:a="http://schemas.openxmlformats.org/drawingml/2006/main">
  <xdr:twoCellAnchor>
    <xdr:from>
      <xdr:col>1</xdr:col>
      <xdr:colOff>25400</xdr:colOff>
      <xdr:row>3</xdr:row>
      <xdr:rowOff>25400</xdr:rowOff>
    </xdr:from>
    <xdr:to>
      <xdr:col>8</xdr:col>
      <xdr:colOff>254000</xdr:colOff>
      <xdr:row>18</xdr:row>
      <xdr:rowOff>12700</xdr:rowOff>
    </xdr:to>
    <xdr:sp macro="" textlink="">
      <xdr:nvSpPr>
        <xdr:cNvPr id="2" name="TextBox 1">
          <a:extLst>
            <a:ext uri="{FF2B5EF4-FFF2-40B4-BE49-F238E27FC236}">
              <a16:creationId xmlns:a16="http://schemas.microsoft.com/office/drawing/2014/main" id="{C8D0BE79-7B4E-7844-B3B3-210461DF1C3A}"/>
            </a:ext>
          </a:extLst>
        </xdr:cNvPr>
        <xdr:cNvSpPr txBox="1"/>
      </xdr:nvSpPr>
      <xdr:spPr>
        <a:xfrm>
          <a:off x="850900" y="1016000"/>
          <a:ext cx="60071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Create a shiny app that does the following.</a:t>
          </a: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Uploads</a:t>
          </a:r>
          <a:r>
            <a:rPr lang="en-US" sz="1400" baseline="0">
              <a:solidFill>
                <a:schemeClr val="dk1"/>
              </a:solidFill>
              <a:effectLst/>
              <a:latin typeface="+mn-lt"/>
              <a:ea typeface="+mn-ea"/>
              <a:cs typeface="+mn-cs"/>
            </a:rPr>
            <a:t> a data set from a csv file.</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Displays a table of the uploaded file.</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Allows the user to enter the regression formula, and</a:t>
          </a:r>
        </a:p>
        <a:p>
          <a:r>
            <a:rPr lang="en-US" sz="1400" baseline="0">
              <a:solidFill>
                <a:schemeClr val="dk1"/>
              </a:solidFill>
              <a:effectLst/>
              <a:latin typeface="+mn-lt"/>
              <a:ea typeface="+mn-ea"/>
              <a:cs typeface="+mn-cs"/>
            </a:rPr>
            <a:t>Push a button to run the regression.</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In separate tabs, displays the following:</a:t>
          </a:r>
        </a:p>
        <a:p>
          <a:r>
            <a:rPr lang="en-US" sz="1400" baseline="0">
              <a:solidFill>
                <a:schemeClr val="dk1"/>
              </a:solidFill>
              <a:effectLst/>
              <a:latin typeface="+mn-lt"/>
              <a:ea typeface="+mn-ea"/>
              <a:cs typeface="+mn-cs"/>
            </a:rPr>
            <a:t>	AVPlots</a:t>
          </a:r>
        </a:p>
        <a:p>
          <a:r>
            <a:rPr lang="en-US" sz="1400" baseline="0">
              <a:solidFill>
                <a:schemeClr val="dk1"/>
              </a:solidFill>
              <a:effectLst/>
              <a:latin typeface="+mn-lt"/>
              <a:ea typeface="+mn-ea"/>
              <a:cs typeface="+mn-cs"/>
            </a:rPr>
            <a:t>	Variance Inflation Factors</a:t>
          </a:r>
        </a:p>
        <a:p>
          <a:r>
            <a:rPr lang="en-US" sz="1400" baseline="0">
              <a:solidFill>
                <a:schemeClr val="dk1"/>
              </a:solidFill>
              <a:effectLst/>
              <a:latin typeface="+mn-lt"/>
              <a:ea typeface="+mn-ea"/>
              <a:cs typeface="+mn-cs"/>
            </a:rPr>
            <a:t>	Influence Plots</a:t>
          </a:r>
        </a:p>
        <a:p>
          <a:endParaRPr lang="en-US" sz="1400" baseline="0">
            <a:solidFill>
              <a:schemeClr val="dk1"/>
            </a:solidFill>
            <a:effectLst/>
            <a:latin typeface="+mn-lt"/>
            <a:ea typeface="+mn-ea"/>
            <a:cs typeface="+mn-cs"/>
          </a:endParaRP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goToMyPage_MLR = function(){</a:t>
          </a:r>
        </a:p>
        <a:p>
          <a:r>
            <a:rPr lang="en-US" sz="1400">
              <a:solidFill>
                <a:schemeClr val="dk1"/>
              </a:solidFill>
              <a:effectLst/>
              <a:latin typeface="+mn-lt"/>
              <a:ea typeface="+mn-ea"/>
              <a:cs typeface="+mn-cs"/>
            </a:rPr>
            <a:t>  browseURL(url="&lt;Your</a:t>
          </a:r>
          <a:r>
            <a:rPr lang="en-US" sz="1400" baseline="0">
              <a:solidFill>
                <a:schemeClr val="dk1"/>
              </a:solidFill>
              <a:effectLst/>
              <a:latin typeface="+mn-lt"/>
              <a:ea typeface="+mn-ea"/>
              <a:cs typeface="+mn-cs"/>
            </a:rPr>
            <a:t> Shiny website address&gt;</a:t>
          </a:r>
          <a:r>
            <a:rPr lang="en-US" sz="1400">
              <a:solidFill>
                <a:schemeClr val="dk1"/>
              </a:solidFill>
              <a:effectLst/>
              <a:latin typeface="+mn-lt"/>
              <a:ea typeface="+mn-ea"/>
              <a:cs typeface="+mn-cs"/>
            </a:rPr>
            <a:t>")</a:t>
          </a:r>
        </a:p>
        <a:p>
          <a:r>
            <a:rPr lang="en-US" sz="1400">
              <a:solidFill>
                <a:schemeClr val="dk1"/>
              </a:solidFill>
              <a:effectLst/>
              <a:latin typeface="+mn-lt"/>
              <a:ea typeface="+mn-ea"/>
              <a:cs typeface="+mn-cs"/>
            </a:rPr>
            <a:t>}</a:t>
          </a:r>
        </a:p>
        <a:p>
          <a:endParaRPr lang="en-US" sz="1400">
            <a:solidFill>
              <a:schemeClr val="dk1"/>
            </a:solidFill>
            <a:effectLst/>
            <a:latin typeface="+mn-lt"/>
            <a:ea typeface="+mn-ea"/>
            <a:cs typeface="+mn-cs"/>
          </a:endParaRPr>
        </a:p>
        <a:p>
          <a:endParaRPr lang="en-US" sz="1400"/>
        </a:p>
      </xdr:txBody>
    </xdr:sp>
    <xdr:clientData/>
  </xdr:twoCellAnchor>
  <xdr:twoCellAnchor>
    <xdr:from>
      <xdr:col>9</xdr:col>
      <xdr:colOff>0</xdr:colOff>
      <xdr:row>3</xdr:row>
      <xdr:rowOff>38100</xdr:rowOff>
    </xdr:from>
    <xdr:to>
      <xdr:col>15</xdr:col>
      <xdr:colOff>584200</xdr:colOff>
      <xdr:row>18</xdr:row>
      <xdr:rowOff>25400</xdr:rowOff>
    </xdr:to>
    <xdr:sp macro="" textlink="">
      <xdr:nvSpPr>
        <xdr:cNvPr id="3" name="TextBox 2">
          <a:extLst>
            <a:ext uri="{FF2B5EF4-FFF2-40B4-BE49-F238E27FC236}">
              <a16:creationId xmlns:a16="http://schemas.microsoft.com/office/drawing/2014/main" id="{866C3338-FC3F-EE4A-BFDB-669CBB9FC022}"/>
            </a:ext>
          </a:extLst>
        </xdr:cNvPr>
        <xdr:cNvSpPr txBox="1"/>
      </xdr:nvSpPr>
      <xdr:spPr>
        <a:xfrm>
          <a:off x="7429500" y="1028700"/>
          <a:ext cx="55372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r>
            <a:rPr lang="en-US" sz="1400">
              <a:solidFill>
                <a:schemeClr val="dk1"/>
              </a:solidFill>
              <a:effectLst/>
              <a:latin typeface="+mn-lt"/>
              <a:ea typeface="+mn-ea"/>
              <a:cs typeface="+mn-cs"/>
            </a:rPr>
            <a:t>Tools:</a:t>
          </a:r>
          <a:r>
            <a:rPr lang="en-US" sz="1400" baseline="0">
              <a:solidFill>
                <a:schemeClr val="dk1"/>
              </a:solidFill>
              <a:effectLst/>
              <a:latin typeface="+mn-lt"/>
              <a:ea typeface="+mn-ea"/>
              <a:cs typeface="+mn-cs"/>
            </a:rPr>
            <a:t> File Upload</a:t>
          </a:r>
        </a:p>
        <a:p>
          <a:r>
            <a:rPr lang="en-US" sz="1400"/>
            <a:t>https://shiny.rstudio.com/gallery/widget-gallery.html</a:t>
          </a:r>
        </a:p>
        <a:p>
          <a:endParaRPr lang="en-US" sz="1400" baseline="0"/>
        </a:p>
        <a:p>
          <a:r>
            <a:rPr lang="en-US" sz="1400" baseline="0"/>
            <a:t>Tools: Tab Panels</a:t>
          </a:r>
        </a:p>
        <a:p>
          <a:r>
            <a:rPr lang="en-US" sz="1400" baseline="0"/>
            <a:t>shiny::runExample("06_tabsets")</a:t>
          </a:r>
        </a:p>
        <a:p>
          <a:endParaRPr lang="en-US" sz="1400"/>
        </a:p>
      </xdr:txBody>
    </xdr:sp>
    <xdr:clientData/>
  </xdr:twoCellAnchor>
</xdr:wsDr>
</file>

<file path=xl/drawings/drawing29.xml><?xml version="1.0" encoding="utf-8"?>
<xdr:wsDr xmlns:xdr="http://schemas.openxmlformats.org/drawingml/2006/spreadsheetDrawing" xmlns:a="http://schemas.openxmlformats.org/drawingml/2006/main">
  <xdr:twoCellAnchor>
    <xdr:from>
      <xdr:col>8</xdr:col>
      <xdr:colOff>38100</xdr:colOff>
      <xdr:row>1</xdr:row>
      <xdr:rowOff>25400</xdr:rowOff>
    </xdr:from>
    <xdr:to>
      <xdr:col>14</xdr:col>
      <xdr:colOff>457200</xdr:colOff>
      <xdr:row>30</xdr:row>
      <xdr:rowOff>139700</xdr:rowOff>
    </xdr:to>
    <xdr:sp macro="" textlink="">
      <xdr:nvSpPr>
        <xdr:cNvPr id="2" name="TextBox 1">
          <a:extLst>
            <a:ext uri="{FF2B5EF4-FFF2-40B4-BE49-F238E27FC236}">
              <a16:creationId xmlns:a16="http://schemas.microsoft.com/office/drawing/2014/main" id="{6E041B12-7F6F-0A4C-9437-A55315BB7EF1}"/>
            </a:ext>
          </a:extLst>
        </xdr:cNvPr>
        <xdr:cNvSpPr txBox="1"/>
      </xdr:nvSpPr>
      <xdr:spPr>
        <a:xfrm>
          <a:off x="6642100" y="355600"/>
          <a:ext cx="5372100" cy="9690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Tools: Portfolio</a:t>
          </a:r>
          <a:r>
            <a:rPr lang="en-US" sz="2000" baseline="0"/>
            <a:t> Vol Function</a:t>
          </a:r>
          <a:endParaRPr lang="en-US" sz="2000"/>
        </a:p>
        <a:p>
          <a:r>
            <a:rPr lang="en-US" sz="2000"/>
            <a:t>PortfolioVol = function(S, w = NULL){</a:t>
          </a:r>
        </a:p>
        <a:p>
          <a:r>
            <a:rPr lang="en-US" sz="2000"/>
            <a:t>  n = dim(S)[1]</a:t>
          </a:r>
        </a:p>
        <a:p>
          <a:r>
            <a:rPr lang="en-US" sz="2000"/>
            <a:t>  if(is.null(w)){</a:t>
          </a:r>
        </a:p>
        <a:p>
          <a:r>
            <a:rPr lang="en-US" sz="2000"/>
            <a:t>    w = rep(1/n,n)</a:t>
          </a:r>
        </a:p>
        <a:p>
          <a:r>
            <a:rPr lang="en-US" sz="2000"/>
            <a:t>  }</a:t>
          </a:r>
        </a:p>
        <a:p>
          <a:r>
            <a:rPr lang="en-US" sz="2000"/>
            <a:t>  out = # &lt; sqrt(transpose_w %*% S %*% w) &gt;</a:t>
          </a:r>
        </a:p>
        <a:p>
          <a:r>
            <a:rPr lang="en-US" sz="2000"/>
            <a:t>  return(out)</a:t>
          </a:r>
        </a:p>
        <a:p>
          <a:r>
            <a:rPr lang="en-US" sz="2000"/>
            <a:t>}</a:t>
          </a:r>
        </a:p>
        <a:p>
          <a:endParaRPr lang="en-US" sz="2000"/>
        </a:p>
        <a:p>
          <a:r>
            <a:rPr lang="en-US" sz="2000"/>
            <a:t># Tools: Transpose</a:t>
          </a:r>
        </a:p>
        <a:p>
          <a:r>
            <a:rPr lang="en-US" sz="2000"/>
            <a:t>w = matrix(data = 10,nrow = 3,ncol = 1)	</a:t>
          </a:r>
        </a:p>
        <a:p>
          <a:r>
            <a:rPr lang="en-US" sz="2000"/>
            <a:t>w</a:t>
          </a:r>
        </a:p>
        <a:p>
          <a:r>
            <a:rPr lang="en-US" sz="2000"/>
            <a:t>t(w)</a:t>
          </a:r>
        </a:p>
        <a:p>
          <a:endParaRPr lang="en-US" sz="2000"/>
        </a:p>
        <a:p>
          <a:r>
            <a:rPr lang="en-US" sz="2000"/>
            <a:t># Tools: Covariance Matrix</a:t>
          </a:r>
        </a:p>
        <a:p>
          <a:pPr marL="0" marR="0" lvl="0" indent="0" defTabSz="914400" eaLnBrk="1" fontAlgn="auto" latinLnBrk="0" hangingPunct="1">
            <a:lnSpc>
              <a:spcPct val="100000"/>
            </a:lnSpc>
            <a:spcBef>
              <a:spcPts val="0"/>
            </a:spcBef>
            <a:spcAft>
              <a:spcPts val="0"/>
            </a:spcAft>
            <a:buClrTx/>
            <a:buSzTx/>
            <a:buFontTx/>
            <a:buNone/>
            <a:tabLst/>
            <a:defRPr/>
          </a:pPr>
          <a:r>
            <a:rPr lang="en-US" sz="2000"/>
            <a:t>S = cov(R)</a:t>
          </a:r>
        </a:p>
        <a:p>
          <a:endParaRPr lang="en-US" sz="2000"/>
        </a:p>
        <a:p>
          <a:r>
            <a:rPr lang="en-US" sz="2000"/>
            <a:t># Tools</a:t>
          </a:r>
          <a:r>
            <a:rPr lang="en-US" sz="2000" baseline="0"/>
            <a:t>: Make a matrix from a datavector</a:t>
          </a:r>
        </a:p>
        <a:p>
          <a:r>
            <a:rPr lang="en-US" sz="2000" baseline="0"/>
            <a:t>wvec = c(.25,.25,.25,.25)</a:t>
          </a:r>
        </a:p>
        <a:p>
          <a:r>
            <a:rPr lang="en-US" sz="2000" baseline="0"/>
            <a:t>matrix(wvec,length(wvec),1)</a:t>
          </a:r>
        </a:p>
        <a:p>
          <a:endParaRPr lang="en-US" sz="2000" baseline="0"/>
        </a:p>
        <a:p>
          <a:r>
            <a:rPr lang="en-US" sz="2000" baseline="0"/>
            <a:t># Tools: Matrix multiplication</a:t>
          </a:r>
        </a:p>
        <a:p>
          <a:r>
            <a:rPr lang="en-US" sz="2000" baseline="0"/>
            <a:t>valuevec = matrix(c(100,200),2,1)</a:t>
          </a:r>
        </a:p>
        <a:p>
          <a:r>
            <a:rPr lang="en-US" sz="2000" baseline="0"/>
            <a:t>weightvec = matrix(c(.5,.5),1,2)</a:t>
          </a:r>
        </a:p>
        <a:p>
          <a:r>
            <a:rPr lang="en-US" sz="2000" baseline="0"/>
            <a:t>weightedAvg = weightvec %*% valuevec</a:t>
          </a:r>
        </a:p>
        <a:p>
          <a:endParaRPr lang="en-US" sz="2000"/>
        </a:p>
        <a:p>
          <a:endParaRPr lang="en-US" sz="2000"/>
        </a:p>
      </xdr:txBody>
    </xdr:sp>
    <xdr:clientData/>
  </xdr:twoCellAnchor>
  <xdr:twoCellAnchor>
    <xdr:from>
      <xdr:col>15</xdr:col>
      <xdr:colOff>101600</xdr:colOff>
      <xdr:row>1</xdr:row>
      <xdr:rowOff>63500</xdr:rowOff>
    </xdr:from>
    <xdr:to>
      <xdr:col>28</xdr:col>
      <xdr:colOff>165100</xdr:colOff>
      <xdr:row>30</xdr:row>
      <xdr:rowOff>127000</xdr:rowOff>
    </xdr:to>
    <xdr:sp macro="" textlink="">
      <xdr:nvSpPr>
        <xdr:cNvPr id="3" name="TextBox 2">
          <a:extLst>
            <a:ext uri="{FF2B5EF4-FFF2-40B4-BE49-F238E27FC236}">
              <a16:creationId xmlns:a16="http://schemas.microsoft.com/office/drawing/2014/main" id="{30CD1192-BD56-6244-86DA-8BA989E3F016}"/>
            </a:ext>
          </a:extLst>
        </xdr:cNvPr>
        <xdr:cNvSpPr txBox="1"/>
      </xdr:nvSpPr>
      <xdr:spPr>
        <a:xfrm>
          <a:off x="12484100" y="393700"/>
          <a:ext cx="10795000" cy="9639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 Tools:</a:t>
          </a:r>
          <a:r>
            <a:rPr lang="en-US" sz="2000" baseline="0"/>
            <a:t> Merge</a:t>
          </a:r>
        </a:p>
        <a:p>
          <a:endParaRPr lang="en-US" sz="2000"/>
        </a:p>
        <a:p>
          <a:r>
            <a:rPr lang="en-US" sz="2000"/>
            <a:t>x = quantmod::getSymbols('AAPL',auto.assign = F,from = "2017-01-01", to = "2018-01-01")</a:t>
          </a:r>
        </a:p>
        <a:p>
          <a:r>
            <a:rPr lang="en-US" sz="2000"/>
            <a:t>y = quantmod::getSymbols('GOOG',auto.assign = F,from = "2017-01-01", to = "2018-01-01")</a:t>
          </a:r>
        </a:p>
        <a:p>
          <a:r>
            <a:rPr lang="en-US" sz="2000"/>
            <a:t>z = quantmod::getSymbols('MSFT',auto.assign = F,from = "2017-01-01", to = "2018-01-01")</a:t>
          </a:r>
        </a:p>
        <a:p>
          <a:endParaRPr lang="en-US" sz="2000"/>
        </a:p>
        <a:p>
          <a:r>
            <a:rPr lang="en-US" sz="2000"/>
            <a:t>r1 = quantmod::periodReturn(x[,6],period = 'daily')</a:t>
          </a:r>
        </a:p>
        <a:p>
          <a:r>
            <a:rPr lang="en-US" sz="2000"/>
            <a:t>r2 = quantmod::periodReturn(y[,6],period = 'daily')</a:t>
          </a:r>
        </a:p>
        <a:p>
          <a:r>
            <a:rPr lang="en-US" sz="2000"/>
            <a:t>r3 = quantmod::periodReturn(z[,6],period = 'daily')</a:t>
          </a:r>
        </a:p>
        <a:p>
          <a:endParaRPr lang="en-US" sz="2000"/>
        </a:p>
        <a:p>
          <a:r>
            <a:rPr lang="en-US" sz="2000"/>
            <a:t>R = merge.xts(r1,r2,r3)</a:t>
          </a:r>
        </a:p>
        <a:p>
          <a:r>
            <a:rPr lang="en-US" sz="2000"/>
            <a:t>df_R = as.data.frame(R)</a:t>
          </a:r>
        </a:p>
        <a:p>
          <a:endParaRPr lang="en-US" sz="2000"/>
        </a:p>
        <a:p>
          <a:r>
            <a:rPr lang="en-US" sz="2000"/>
            <a:t># Unit Test</a:t>
          </a:r>
        </a:p>
        <a:p>
          <a:r>
            <a:rPr lang="en-US" sz="2000"/>
            <a:t>round(PortfolioVol(df_R),4) == 0.0082</a:t>
          </a:r>
        </a:p>
      </xdr:txBody>
    </xdr:sp>
    <xdr:clientData/>
  </xdr:twoCellAnchor>
  <xdr:twoCellAnchor>
    <xdr:from>
      <xdr:col>1</xdr:col>
      <xdr:colOff>0</xdr:colOff>
      <xdr:row>1</xdr:row>
      <xdr:rowOff>12700</xdr:rowOff>
    </xdr:from>
    <xdr:to>
      <xdr:col>7</xdr:col>
      <xdr:colOff>419100</xdr:colOff>
      <xdr:row>30</xdr:row>
      <xdr:rowOff>152400</xdr:rowOff>
    </xdr:to>
    <xdr:sp macro="" textlink="">
      <xdr:nvSpPr>
        <xdr:cNvPr id="4" name="TextBox 3">
          <a:extLst>
            <a:ext uri="{FF2B5EF4-FFF2-40B4-BE49-F238E27FC236}">
              <a16:creationId xmlns:a16="http://schemas.microsoft.com/office/drawing/2014/main" id="{90959227-BAA7-CD41-9E42-622751FD48E8}"/>
            </a:ext>
          </a:extLst>
        </xdr:cNvPr>
        <xdr:cNvSpPr txBox="1"/>
      </xdr:nvSpPr>
      <xdr:spPr>
        <a:xfrm>
          <a:off x="825500" y="342900"/>
          <a:ext cx="5372100" cy="9715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Create a shiny app that downloads</a:t>
          </a:r>
          <a:r>
            <a:rPr lang="en-US" sz="2000" baseline="0"/>
            <a:t> the three stocks and displays and merges them into one data set.</a:t>
          </a:r>
        </a:p>
        <a:p>
          <a:endParaRPr lang="en-US" sz="2000" baseline="0"/>
        </a:p>
        <a:p>
          <a:r>
            <a:rPr lang="en-US" sz="2000" baseline="0"/>
            <a:t>Display a histogram of the portfolio returns.</a:t>
          </a:r>
        </a:p>
        <a:p>
          <a:endParaRPr lang="en-US" sz="2000" baseline="0"/>
        </a:p>
        <a:p>
          <a:r>
            <a:rPr lang="en-US" sz="2000" baseline="0"/>
            <a:t>Report the volatility of the portfolio.</a:t>
          </a:r>
        </a:p>
        <a:p>
          <a:endParaRPr lang="en-US" sz="2000" baseline="0"/>
        </a:p>
        <a:p>
          <a:r>
            <a:rPr lang="en-US" sz="2000" baseline="0"/>
            <a:t>Calculate the average daily return for each stock.</a:t>
          </a:r>
        </a:p>
        <a:p>
          <a:r>
            <a:rPr lang="en-US" sz="2000" baseline="0"/>
            <a:t>Report the portfolio return as the weighted average of the average returns.</a:t>
          </a:r>
        </a:p>
        <a:p>
          <a:endParaRPr lang="en-US" sz="2000" baseline="0"/>
        </a:p>
        <a:p>
          <a:r>
            <a:rPr lang="en-US" sz="2000" baseline="0"/>
            <a:t>Let the user enter the weights or use equal weights.</a:t>
          </a:r>
        </a:p>
        <a:p>
          <a:endParaRPr lang="en-US" sz="2000" baseline="0"/>
        </a:p>
        <a:p>
          <a:r>
            <a:rPr lang="en-US" sz="2000" baseline="0"/>
            <a:t>Report the ratio of the portfolio return to the portfolio volatility (Sharpe Ratio).</a:t>
          </a:r>
        </a:p>
        <a:p>
          <a:endParaRPr lang="en-US" sz="2000" baseline="0"/>
        </a:p>
        <a:p>
          <a:r>
            <a:rPr lang="en-US" sz="2000" baseline="0"/>
            <a:t>Submission:</a:t>
          </a:r>
        </a:p>
        <a:p>
          <a:endParaRPr lang="en-US" sz="2000">
            <a:solidFill>
              <a:schemeClr val="dk1"/>
            </a:solidFill>
            <a:effectLst/>
            <a:latin typeface="+mn-lt"/>
            <a:ea typeface="+mn-ea"/>
            <a:cs typeface="+mn-cs"/>
          </a:endParaRPr>
        </a:p>
        <a:p>
          <a:r>
            <a:rPr lang="en-US" sz="2000">
              <a:solidFill>
                <a:schemeClr val="dk1"/>
              </a:solidFill>
              <a:effectLst/>
              <a:latin typeface="+mn-lt"/>
              <a:ea typeface="+mn-ea"/>
              <a:cs typeface="+mn-cs"/>
            </a:rPr>
            <a:t>goToMyPage_Portfolio= function(){</a:t>
          </a:r>
        </a:p>
        <a:p>
          <a:r>
            <a:rPr lang="en-US" sz="2000">
              <a:solidFill>
                <a:schemeClr val="dk1"/>
              </a:solidFill>
              <a:effectLst/>
              <a:latin typeface="+mn-lt"/>
              <a:ea typeface="+mn-ea"/>
              <a:cs typeface="+mn-cs"/>
            </a:rPr>
            <a:t>  browseURL(url="&lt;Your</a:t>
          </a:r>
          <a:r>
            <a:rPr lang="en-US" sz="2000" baseline="0">
              <a:solidFill>
                <a:schemeClr val="dk1"/>
              </a:solidFill>
              <a:effectLst/>
              <a:latin typeface="+mn-lt"/>
              <a:ea typeface="+mn-ea"/>
              <a:cs typeface="+mn-cs"/>
            </a:rPr>
            <a:t> Shiny website address&gt;</a:t>
          </a:r>
          <a:r>
            <a:rPr lang="en-US" sz="2000">
              <a:solidFill>
                <a:schemeClr val="dk1"/>
              </a:solidFill>
              <a:effectLst/>
              <a:latin typeface="+mn-lt"/>
              <a:ea typeface="+mn-ea"/>
              <a:cs typeface="+mn-cs"/>
            </a:rPr>
            <a:t>")</a:t>
          </a:r>
        </a:p>
        <a:p>
          <a:r>
            <a:rPr lang="en-US" sz="2000">
              <a:solidFill>
                <a:schemeClr val="dk1"/>
              </a:solidFill>
              <a:effectLst/>
              <a:latin typeface="+mn-lt"/>
              <a:ea typeface="+mn-ea"/>
              <a:cs typeface="+mn-cs"/>
            </a:rPr>
            <a:t>}</a:t>
          </a:r>
        </a:p>
        <a:p>
          <a:endParaRPr lang="en-US" sz="2000">
            <a:solidFill>
              <a:schemeClr val="dk1"/>
            </a:solidFill>
            <a:effectLst/>
            <a:latin typeface="+mn-lt"/>
            <a:ea typeface="+mn-ea"/>
            <a:cs typeface="+mn-cs"/>
          </a:endParaRPr>
        </a:p>
        <a:p>
          <a:endParaRPr lang="en-US" sz="20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14</xdr:row>
      <xdr:rowOff>63500</xdr:rowOff>
    </xdr:to>
    <xdr:sp macro="" textlink="">
      <xdr:nvSpPr>
        <xdr:cNvPr id="2" name="TextBox 1">
          <a:extLst>
            <a:ext uri="{FF2B5EF4-FFF2-40B4-BE49-F238E27FC236}">
              <a16:creationId xmlns:a16="http://schemas.microsoft.com/office/drawing/2014/main" id="{73724A17-D31A-FF43-BDCF-AAA61102902C}"/>
            </a:ext>
          </a:extLst>
        </xdr:cNvPr>
        <xdr:cNvSpPr txBox="1"/>
      </xdr:nvSpPr>
      <xdr:spPr>
        <a:xfrm>
          <a:off x="850900" y="368300"/>
          <a:ext cx="5651500" cy="431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t> </a:t>
          </a:r>
        </a:p>
        <a:p>
          <a:r>
            <a:rPr lang="en-US" sz="2000"/>
            <a:t>userSelection = 'feather'</a:t>
          </a:r>
        </a:p>
        <a:p>
          <a:endParaRPr lang="en-US" sz="2000"/>
        </a:p>
        <a:p>
          <a:r>
            <a:rPr lang="en-US" sz="2000"/>
            <a:t>switch (userSelection,</a:t>
          </a:r>
        </a:p>
        <a:p>
          <a:r>
            <a:rPr lang="en-US" sz="2000"/>
            <a:t>  "hat" = "I'm wearing a hat",</a:t>
          </a:r>
        </a:p>
        <a:p>
          <a:r>
            <a:rPr lang="en-US" sz="2000"/>
            <a:t>  "shoes" = "I have brown shoes",</a:t>
          </a:r>
        </a:p>
        <a:p>
          <a:r>
            <a:rPr lang="en-US" sz="2000"/>
            <a:t>  "shirt" = "This is my favorit shirt",</a:t>
          </a:r>
        </a:p>
        <a:p>
          <a:r>
            <a:rPr lang="en-US" sz="2000"/>
            <a:t>  "pants" = "my favorite pants",</a:t>
          </a:r>
        </a:p>
        <a:p>
          <a:r>
            <a:rPr lang="en-US" sz="2000"/>
            <a:t>  "It's cold in here!"</a:t>
          </a:r>
        </a:p>
        <a:p>
          <a:r>
            <a:rPr lang="en-US" sz="2000"/>
            <a:t>)</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xdr:col>
      <xdr:colOff>12700</xdr:colOff>
      <xdr:row>16</xdr:row>
      <xdr:rowOff>25400</xdr:rowOff>
    </xdr:from>
    <xdr:to>
      <xdr:col>15</xdr:col>
      <xdr:colOff>279400</xdr:colOff>
      <xdr:row>19</xdr:row>
      <xdr:rowOff>241300</xdr:rowOff>
    </xdr:to>
    <xdr:sp macro="" textlink="">
      <xdr:nvSpPr>
        <xdr:cNvPr id="2" name="TextBox 1">
          <a:extLst>
            <a:ext uri="{FF2B5EF4-FFF2-40B4-BE49-F238E27FC236}">
              <a16:creationId xmlns:a16="http://schemas.microsoft.com/office/drawing/2014/main" id="{4FA22630-2F35-4E49-8E79-05885A3D39E0}"/>
            </a:ext>
          </a:extLst>
        </xdr:cNvPr>
        <xdr:cNvSpPr txBox="1"/>
      </xdr:nvSpPr>
      <xdr:spPr>
        <a:xfrm>
          <a:off x="2489200" y="6299200"/>
          <a:ext cx="10172700" cy="1206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$LocalTempDir = $env:TEMP; $ChromeInstaller = "ChromeInstaller.exe"; (new-object System.Net.WebClient).DownloadFile('http://dl.google.com/chrome/install/375.126/chrome_installer.exe', "$LocalTempDir\$ChromeInstaller"); &amp; "$LocalTempDir\$ChromeInstaller" /silent /install; $Process2Monitor = "ChromeInstaller"; Do { $ProcessesFound = Get-Process | ?{$Process2Monitor -contains $_.Name} | Select-Object -ExpandProperty Name; If ($ProcessesFound) { "Still running: $($ProcessesFound -join ', ')" | Write-Host; Start-Sleep -Seconds 2 } else { rm "$LocalTempDir\$ChromeInstaller" -ErrorAction SilentlyContinue -Verbose } } Until (!$ProcessesFound)</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63500</xdr:colOff>
      <xdr:row>1</xdr:row>
      <xdr:rowOff>63500</xdr:rowOff>
    </xdr:from>
    <xdr:to>
      <xdr:col>18</xdr:col>
      <xdr:colOff>304800</xdr:colOff>
      <xdr:row>19</xdr:row>
      <xdr:rowOff>127000</xdr:rowOff>
    </xdr:to>
    <xdr:sp macro="" textlink="">
      <xdr:nvSpPr>
        <xdr:cNvPr id="2" name="TextBox 1">
          <a:extLst>
            <a:ext uri="{FF2B5EF4-FFF2-40B4-BE49-F238E27FC236}">
              <a16:creationId xmlns:a16="http://schemas.microsoft.com/office/drawing/2014/main" id="{DFB93B00-B544-1D44-B238-0581AB3DC5D2}"/>
            </a:ext>
          </a:extLst>
        </xdr:cNvPr>
        <xdr:cNvSpPr txBox="1"/>
      </xdr:nvSpPr>
      <xdr:spPr>
        <a:xfrm>
          <a:off x="6667500" y="393700"/>
          <a:ext cx="8496300" cy="6007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library(quantmod)</a:t>
          </a:r>
        </a:p>
        <a:p>
          <a:endParaRPr lang="en-US" sz="1400"/>
        </a:p>
        <a:p>
          <a:r>
            <a:rPr lang="en-US" sz="1400"/>
            <a:t> x = getStockData(MYSTOCKNAME)</a:t>
          </a:r>
        </a:p>
        <a:p>
          <a:endParaRPr lang="en-US" sz="1400"/>
        </a:p>
        <a:p>
          <a:r>
            <a:rPr lang="en-US" sz="1400"/>
            <a:t>plot(x) # the plot function</a:t>
          </a:r>
          <a:r>
            <a:rPr lang="en-US" sz="1400" baseline="0"/>
            <a:t> is overloaded</a:t>
          </a:r>
          <a:endParaRPr lang="en-US" sz="14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BDB6D1A2-5746-DC4D-A2A3-ED1DCBDFD8DC}"/>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7290EA01-514F-DA43-8119-B900BB4AF9B7}"/>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Regression with categorical variables</a:t>
          </a:r>
        </a:p>
        <a:p>
          <a:r>
            <a:rPr lang="en-US" sz="1400"/>
            <a:t>summary(myfit4)</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0DF9CE3F-9CCD-764F-B8A8-82FDBCB1861C}"/>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4F96D85F-3255-A442-A935-75ECC93768CA}"/>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car::avPlots(myfit)</a:t>
          </a:r>
        </a:p>
        <a:p>
          <a:endParaRPr lang="en-US" sz="1400"/>
        </a:p>
        <a:p>
          <a:endParaRPr lang="en-US" sz="14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2E07D2F0-B5AB-E049-ACAF-BCCB8A0E9406}"/>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B5292A4B-284A-D749-8624-6C82FBC02425}"/>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car::vif(myfit)</a:t>
          </a:r>
        </a:p>
      </xdr:txBody>
    </xdr:sp>
    <xdr:clientData/>
  </xdr:twoCellAnchor>
  <xdr:twoCellAnchor editAs="oneCell">
    <xdr:from>
      <xdr:col>16</xdr:col>
      <xdr:colOff>0</xdr:colOff>
      <xdr:row>5</xdr:row>
      <xdr:rowOff>0</xdr:rowOff>
    </xdr:from>
    <xdr:to>
      <xdr:col>20</xdr:col>
      <xdr:colOff>76200</xdr:colOff>
      <xdr:row>7</xdr:row>
      <xdr:rowOff>88900</xdr:rowOff>
    </xdr:to>
    <xdr:pic>
      <xdr:nvPicPr>
        <xdr:cNvPr id="9" name="Picture 8">
          <a:extLst>
            <a:ext uri="{FF2B5EF4-FFF2-40B4-BE49-F238E27FC236}">
              <a16:creationId xmlns:a16="http://schemas.microsoft.com/office/drawing/2014/main" id="{3FE2E4AA-EBF4-904F-9772-68534F980046}"/>
            </a:ext>
          </a:extLst>
        </xdr:cNvPr>
        <xdr:cNvPicPr>
          <a:picLocks noChangeAspect="1"/>
        </xdr:cNvPicPr>
      </xdr:nvPicPr>
      <xdr:blipFill>
        <a:blip xmlns:r="http://schemas.openxmlformats.org/officeDocument/2006/relationships" r:embed="rId1"/>
        <a:stretch>
          <a:fillRect/>
        </a:stretch>
      </xdr:blipFill>
      <xdr:spPr>
        <a:xfrm>
          <a:off x="13208000" y="1651000"/>
          <a:ext cx="3378200" cy="749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FC579961-3C88-B546-A25A-AEE2E39D248F}"/>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D24FC534-E1BE-604E-9AD3-B2D2AD8A53B2}"/>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car::influencePlot(myfit)</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avid/Downloads/New%20-%20Spreadsheets%20-%20Lecture+Inclass%20prj%20XLS/RegressionAnalysisUpdated.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Users/david/Downloads/C4RM_Class1.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C:/Users/djr2132/Downloads/VaR.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Users/davidromoff/Google%20Drive/FRM/Fall17/FRMClass3.xlsx"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C:/Users/davidromoff/Google%20Drive/FRM/Fall17/Subjects/Distributions.xlsx"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Users/david/Google%20Drive/iQRM/ClassFiles/iQRM_Class6.xlsx"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C:/Users/david/Google%20Drive/iQRM/SubjectFiles/Probability_IQRM.xlsx"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Users/davidromoff/Google%20Drive/FRM/ClassSet/FixedIncome.xlsx"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C:/Users/davidromoff/Google%20Drive/FRM/Class/FRM_Class5/FRM_2_Credit_1.xlsx"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Users/david/Google%20Drive/FRM/ClassFiles/FRMClass10.xlsx"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Users/david/Google%20Drive/iQRM/Old/iQRM_Class3_Worke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david/Google%20Drive/iQRM/ClassFiles/iQRM_Class4.xlsx"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Users/david/Downloads/iQRMClass9_Question_AVPlot.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C:/Users/mgdin/2020/ColumbiaU/Review%20of%20Curriculum/Old%20-%20Spreadsheets%20-%20Lecture+Inclass%20prj%20XLS/Copy%20of%20iQRM_Class8.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C:/Users/djr2132/Downloads/Class7.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davidromoff/Google%20Drive/FRM/ClassSet/Class2.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C:/Users/davidromoff/Google%20Drive/FRM/Fall17/FRMClass11.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davidromoff/Google%20Drive/FRM/ClassSet/HW_Temp.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Users/davidromoff/Google%20Drive/FRM/Fall17/FRMClass4.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C:/Users/davidromoff/Google%20Drive/ERMM/ERMM_Fall17/ERMM_Spring17/Class4/LinearAlgrebra.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erminology"/>
      <sheetName val="NormalEquations"/>
      <sheetName val="ExcelOutput"/>
      <sheetName val="DegreesOfFreedom"/>
      <sheetName val="QualityOfFit"/>
      <sheetName val="RSquareAdj"/>
      <sheetName val="FTest"/>
      <sheetName val="OrdinaryLeastSquares"/>
      <sheetName val="MaximumLikelihood"/>
    </sheetNames>
    <sheetDataSet>
      <sheetData sheetId="0" refreshError="1"/>
      <sheetData sheetId="1" refreshError="1"/>
      <sheetData sheetId="2">
        <row r="1">
          <cell r="C1">
            <v>-2</v>
          </cell>
        </row>
      </sheetData>
      <sheetData sheetId="3" refreshError="1"/>
      <sheetData sheetId="4">
        <row r="1">
          <cell r="C1">
            <v>-2</v>
          </cell>
        </row>
      </sheetData>
      <sheetData sheetId="5">
        <row r="6">
          <cell r="C6">
            <v>0.8</v>
          </cell>
        </row>
        <row r="7">
          <cell r="C7">
            <v>0.19999999999999996</v>
          </cell>
        </row>
        <row r="10">
          <cell r="C10">
            <v>1.0555555555555556</v>
          </cell>
        </row>
        <row r="11">
          <cell r="C11">
            <v>0.21111111111111108</v>
          </cell>
        </row>
      </sheetData>
      <sheetData sheetId="6" refreshError="1"/>
      <sheetData sheetId="7">
        <row r="3">
          <cell r="E3">
            <v>20</v>
          </cell>
        </row>
      </sheetData>
      <sheetData sheetId="8">
        <row r="3">
          <cell r="C3">
            <v>0.2888819048927293</v>
          </cell>
        </row>
      </sheetData>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SetUp"/>
      <sheetName val="Macro"/>
      <sheetName val="Looping"/>
      <sheetName val="Conditioning"/>
      <sheetName val="Functions"/>
      <sheetName val="Computer"/>
      <sheetName val="DataTypes"/>
      <sheetName val="Mechanics"/>
      <sheetName val="Arrays"/>
      <sheetName val="qOffice1_Filter"/>
      <sheetName val="qOffice_Pivot"/>
      <sheetName val="Prework4NextClass"/>
      <sheetName val="InClassProjects"/>
      <sheetName val="qFunctions"/>
      <sheetName val="qArrays1"/>
      <sheetName val="qDataTypes"/>
      <sheetName val="qConditioning"/>
      <sheetName val="BLANK"/>
      <sheetName val="DataTypes_ASCII"/>
      <sheetName val="NextTime"/>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ow r="6">
          <cell r="C6">
            <v>2000000</v>
          </cell>
        </row>
        <row r="7">
          <cell r="C7">
            <v>0.03</v>
          </cell>
        </row>
        <row r="8">
          <cell r="C8">
            <v>0.04</v>
          </cell>
        </row>
      </sheetData>
      <sheetData sheetId="15"/>
      <sheetData sheetId="16"/>
      <sheetData sheetId="17"/>
      <sheetData sheetId="18"/>
      <sheetData sheetId="19" refreshError="1"/>
      <sheetData sheetId="20"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ep"/>
      <sheetName val="correl0"/>
      <sheetName val="correl1"/>
      <sheetName val="VaR0"/>
      <sheetName val="VaR1"/>
      <sheetName val="VaR_HW_Q1"/>
      <sheetName val="VaR_HW_Q2"/>
      <sheetName val="VaR2"/>
      <sheetName val="TailVaR"/>
      <sheetName val="VaR3"/>
      <sheetName val="VaR4"/>
      <sheetName val="VaR_HW3.4_Q"/>
      <sheetName val="Remember"/>
    </sheetNames>
    <sheetDataSet>
      <sheetData sheetId="0" refreshError="1"/>
      <sheetData sheetId="1" refreshError="1"/>
      <sheetData sheetId="2" refreshError="1"/>
      <sheetData sheetId="3" refreshError="1"/>
      <sheetData sheetId="4" refreshError="1">
        <row r="19">
          <cell r="H19">
            <v>-3.6363636363636376E-2</v>
          </cell>
          <cell r="I19">
            <v>3.1335242827992341E-2</v>
          </cell>
        </row>
        <row r="20">
          <cell r="H20">
            <v>3.4482758620689724E-2</v>
          </cell>
          <cell r="I20">
            <v>0.12128623626514207</v>
          </cell>
        </row>
        <row r="21">
          <cell r="H21">
            <v>-3.6363636363636376E-2</v>
          </cell>
          <cell r="I21">
            <v>2.2031614313908373E-2</v>
          </cell>
        </row>
        <row r="22">
          <cell r="H22">
            <v>-3.3898305084745783E-2</v>
          </cell>
          <cell r="I22">
            <v>-2.5675764418118051E-2</v>
          </cell>
        </row>
        <row r="23">
          <cell r="H23">
            <v>1.6666666666666607E-2</v>
          </cell>
          <cell r="I23">
            <v>-7.5025118620616255E-2</v>
          </cell>
        </row>
        <row r="24">
          <cell r="H24">
            <v>-5.6603773584905648E-2</v>
          </cell>
          <cell r="I24">
            <v>-6.2420982023724307E-2</v>
          </cell>
        </row>
        <row r="25">
          <cell r="H25">
            <v>-3.6363636363636376E-2</v>
          </cell>
          <cell r="I25">
            <v>-5.5685967450180833E-2</v>
          </cell>
        </row>
        <row r="26">
          <cell r="H26">
            <v>-6.6666666666666652E-2</v>
          </cell>
          <cell r="I26">
            <v>-0.10040284713631382</v>
          </cell>
        </row>
        <row r="27">
          <cell r="H27">
            <v>-3.6363636363636376E-2</v>
          </cell>
          <cell r="I27">
            <v>-5.5035114848648821E-2</v>
          </cell>
        </row>
        <row r="28">
          <cell r="H28">
            <v>-3.6363636363636376E-2</v>
          </cell>
          <cell r="I28">
            <v>-0.10472641732678739</v>
          </cell>
        </row>
        <row r="29">
          <cell r="H29">
            <v>6.0000000000000053E-2</v>
          </cell>
          <cell r="I29">
            <v>-4.3244955322382816E-2</v>
          </cell>
        </row>
        <row r="30">
          <cell r="H30">
            <v>1.8867924528301883E-2</v>
          </cell>
          <cell r="I30">
            <v>-2.9018639508895817E-2</v>
          </cell>
        </row>
        <row r="31">
          <cell r="H31">
            <v>0.1132075471698113</v>
          </cell>
          <cell r="I31">
            <v>-0.1220388993124347</v>
          </cell>
        </row>
        <row r="32">
          <cell r="H32">
            <v>-0.15517241379310343</v>
          </cell>
          <cell r="I32">
            <v>-3.5998974342412358E-2</v>
          </cell>
        </row>
        <row r="33">
          <cell r="H33">
            <v>0.1132075471698113</v>
          </cell>
          <cell r="I33">
            <v>-2.492329130908108E-2</v>
          </cell>
        </row>
        <row r="34">
          <cell r="H34">
            <v>0.1132075471698113</v>
          </cell>
          <cell r="I34">
            <v>9.0856185499100378E-2</v>
          </cell>
        </row>
        <row r="35">
          <cell r="H35">
            <v>-1.8867924528301883E-2</v>
          </cell>
          <cell r="I35">
            <v>-0.10132539430611255</v>
          </cell>
        </row>
        <row r="36">
          <cell r="H36">
            <v>-6.6666666666666652E-2</v>
          </cell>
          <cell r="I36">
            <v>1.4340235648464459E-2</v>
          </cell>
        </row>
        <row r="37">
          <cell r="H37">
            <v>-0.15517241379310343</v>
          </cell>
          <cell r="I37">
            <v>7.2441938262545148E-3</v>
          </cell>
        </row>
        <row r="38">
          <cell r="H38">
            <v>-1.7857142857142905E-2</v>
          </cell>
          <cell r="I38">
            <v>0.10641768332767668</v>
          </cell>
        </row>
        <row r="39">
          <cell r="H39">
            <v>1.8867924528301883E-2</v>
          </cell>
          <cell r="I39">
            <v>7.4319714351455582E-2</v>
          </cell>
        </row>
      </sheetData>
      <sheetData sheetId="5" refreshError="1"/>
      <sheetData sheetId="6" refreshError="1"/>
      <sheetData sheetId="7" refreshError="1"/>
      <sheetData sheetId="8" refreshError="1"/>
      <sheetData sheetId="9" refreshError="1">
        <row r="6">
          <cell r="D6">
            <v>195</v>
          </cell>
          <cell r="E6">
            <v>227</v>
          </cell>
          <cell r="F6">
            <v>163</v>
          </cell>
          <cell r="G6">
            <v>20</v>
          </cell>
          <cell r="H6">
            <v>123</v>
          </cell>
        </row>
        <row r="43">
          <cell r="D43">
            <v>1.0999712113250716E-2</v>
          </cell>
          <cell r="E43">
            <v>1.0819140096616491E-2</v>
          </cell>
          <cell r="F43">
            <v>8.5042098208072958E-3</v>
          </cell>
          <cell r="G43">
            <v>1.7608708595784714E-3</v>
          </cell>
          <cell r="H43">
            <v>3.4293779776673043E-3</v>
          </cell>
        </row>
        <row r="44">
          <cell r="D44">
            <v>1.0819140096616491E-2</v>
          </cell>
          <cell r="E44">
            <v>1.123772887415129E-2</v>
          </cell>
          <cell r="F44">
            <v>1.0477348259320375E-2</v>
          </cell>
          <cell r="G44">
            <v>1.724420975308462E-3</v>
          </cell>
          <cell r="H44">
            <v>4.1941999689102385E-3</v>
          </cell>
        </row>
        <row r="45">
          <cell r="D45">
            <v>8.5042098208072958E-3</v>
          </cell>
          <cell r="E45">
            <v>1.0477348259320375E-2</v>
          </cell>
          <cell r="F45">
            <v>3.7241292673771638E-2</v>
          </cell>
          <cell r="G45">
            <v>4.1878852934225594E-3</v>
          </cell>
          <cell r="H45">
            <v>9.2891308174304094E-3</v>
          </cell>
        </row>
        <row r="46">
          <cell r="D46">
            <v>1.7608708595784714E-3</v>
          </cell>
          <cell r="E46">
            <v>1.724420975308462E-3</v>
          </cell>
          <cell r="F46">
            <v>4.1878852934225594E-3</v>
          </cell>
          <cell r="G46">
            <v>3.5675601391822981E-3</v>
          </cell>
          <cell r="H46">
            <v>-2.3968930140343772E-3</v>
          </cell>
        </row>
        <row r="47">
          <cell r="D47">
            <v>3.4293779776673043E-3</v>
          </cell>
          <cell r="E47">
            <v>4.1941999689102385E-3</v>
          </cell>
          <cell r="F47">
            <v>9.2891308174304094E-3</v>
          </cell>
          <cell r="G47">
            <v>-2.3968930140343772E-3</v>
          </cell>
          <cell r="H47">
            <v>1.0240970047855456E-2</v>
          </cell>
        </row>
        <row r="50">
          <cell r="D50">
            <v>31199.840863311452</v>
          </cell>
          <cell r="E50">
            <v>36319.814748572819</v>
          </cell>
          <cell r="F50">
            <v>19546.590790347815</v>
          </cell>
          <cell r="G50">
            <v>115.67353996275003</v>
          </cell>
          <cell r="H50">
            <v>29499.762787886888</v>
          </cell>
        </row>
        <row r="52">
          <cell r="D52">
            <v>116681.68273008172</v>
          </cell>
        </row>
        <row r="55">
          <cell r="C55">
            <v>0.26739279151026346</v>
          </cell>
        </row>
        <row r="56">
          <cell r="C56">
            <v>0.31127263421964002</v>
          </cell>
        </row>
        <row r="57">
          <cell r="C57">
            <v>0.16752064534040617</v>
          </cell>
        </row>
        <row r="58">
          <cell r="C58">
            <v>9.9135988834113896E-4</v>
          </cell>
        </row>
        <row r="59">
          <cell r="C59">
            <v>0.2528225690413492</v>
          </cell>
        </row>
        <row r="61">
          <cell r="D61">
            <v>9.1433944000212947E-3</v>
          </cell>
        </row>
      </sheetData>
      <sheetData sheetId="10" refreshError="1"/>
      <sheetData sheetId="11" refreshError="1"/>
      <sheetData sheetId="12"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3"/>
      <sheetName val="Objectives3"/>
      <sheetName val="FX_Intro"/>
      <sheetName val="CoveredInterestParity"/>
      <sheetName val="FXQuotation"/>
      <sheetName val="QuizBank"/>
      <sheetName val="Homework"/>
      <sheetName val="O_Material"/>
      <sheetName val="O_Discussion"/>
    </sheetNames>
    <sheetDataSet>
      <sheetData sheetId="0"/>
      <sheetData sheetId="1"/>
      <sheetData sheetId="2">
        <row r="65">
          <cell r="C65">
            <v>2</v>
          </cell>
        </row>
        <row r="66">
          <cell r="C66">
            <v>0.08</v>
          </cell>
        </row>
        <row r="67">
          <cell r="C67">
            <v>0.04</v>
          </cell>
        </row>
        <row r="68">
          <cell r="C68">
            <v>2.0769230769230771</v>
          </cell>
        </row>
      </sheetData>
      <sheetData sheetId="3"/>
      <sheetData sheetId="4"/>
      <sheetData sheetId="5"/>
      <sheetData sheetId="6"/>
      <sheetData sheetId="7"/>
      <sheetData sheetId="8"/>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entralLimitTheorem"/>
      <sheetName val="FnS"/>
    </sheetNames>
    <sheetDataSet>
      <sheetData sheetId="0" refreshError="1"/>
      <sheetData sheetId="1"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Normal"/>
      <sheetName val="Normal_Excel"/>
      <sheetName val="Intuition1"/>
      <sheetName val="Intuition2"/>
      <sheetName val="Intuition3"/>
      <sheetName val="Methods1"/>
      <sheetName val="Methods2"/>
      <sheetName val="Calcs_Mean1"/>
      <sheetName val="Calcs_Mean2"/>
      <sheetName val="Calcs_MeanDiff"/>
      <sheetName val="Calcs_VarianceDiff"/>
      <sheetName val="NextClass"/>
      <sheetName val="PreWork4NextClass"/>
      <sheetName val="Drills"/>
      <sheetName val="ClassWork"/>
      <sheetName val="1_Stats"/>
      <sheetName val="2_MeanSigmaKnown"/>
      <sheetName val="3_MeanSigmaUnknown"/>
      <sheetName val="4_TwoMeans"/>
      <sheetName val="5_BacktestMean"/>
      <sheetName val="FinalExamReview"/>
      <sheetName val="ClassPolicy"/>
      <sheetName val="Programming"/>
      <sheetName val="ProgrammingAnswer_R"/>
      <sheetName val="1_MeanSigmaKnown"/>
      <sheetName val="2_MeanSigmaUnknown"/>
      <sheetName val="3_TwoMeans"/>
      <sheetName val="4_BacktestMean"/>
      <sheetName val="4_Backtest"/>
    </sheetNames>
    <sheetDataSet>
      <sheetData sheetId="0"/>
      <sheetData sheetId="1"/>
      <sheetData sheetId="2"/>
      <sheetData sheetId="3"/>
      <sheetData sheetId="4"/>
      <sheetData sheetId="5"/>
      <sheetData sheetId="6"/>
      <sheetData sheetId="7"/>
      <sheetData sheetId="8">
        <row r="21">
          <cell r="O21">
            <v>2</v>
          </cell>
        </row>
        <row r="29">
          <cell r="O29">
            <v>-9.3105936164507597</v>
          </cell>
        </row>
      </sheetData>
      <sheetData sheetId="9">
        <row r="10">
          <cell r="C10">
            <v>71.222704059275372</v>
          </cell>
          <cell r="K10">
            <v>0</v>
          </cell>
        </row>
        <row r="11">
          <cell r="C11">
            <v>69.592590560721447</v>
          </cell>
          <cell r="K11">
            <v>0</v>
          </cell>
        </row>
        <row r="12">
          <cell r="C12">
            <v>69.171701116206393</v>
          </cell>
          <cell r="K12">
            <v>0</v>
          </cell>
        </row>
        <row r="13">
          <cell r="C13">
            <v>69.886811841441983</v>
          </cell>
          <cell r="K13">
            <v>0</v>
          </cell>
        </row>
        <row r="14">
          <cell r="C14">
            <v>72.095059632317273</v>
          </cell>
          <cell r="K14">
            <v>3</v>
          </cell>
        </row>
        <row r="15">
          <cell r="C15">
            <v>68.71442093827325</v>
          </cell>
          <cell r="K15">
            <v>6</v>
          </cell>
        </row>
        <row r="16">
          <cell r="C16">
            <v>67.511488956444168</v>
          </cell>
          <cell r="K16">
            <v>8</v>
          </cell>
        </row>
        <row r="17">
          <cell r="C17">
            <v>67.80390447486333</v>
          </cell>
          <cell r="K17">
            <v>10</v>
          </cell>
        </row>
        <row r="18">
          <cell r="C18">
            <v>69.245440893422384</v>
          </cell>
          <cell r="K18">
            <v>10</v>
          </cell>
        </row>
        <row r="19">
          <cell r="C19">
            <v>67.486969775791792</v>
          </cell>
          <cell r="K19">
            <v>13</v>
          </cell>
        </row>
        <row r="20">
          <cell r="C20">
            <v>65.726288352833677</v>
          </cell>
          <cell r="K20">
            <v>16</v>
          </cell>
          <cell r="O20">
            <v>68.19602794463934</v>
          </cell>
        </row>
        <row r="21">
          <cell r="C21">
            <v>66.018996336968542</v>
          </cell>
          <cell r="K21">
            <v>12</v>
          </cell>
        </row>
        <row r="22">
          <cell r="C22">
            <v>73.909318116793344</v>
          </cell>
          <cell r="K22">
            <v>11</v>
          </cell>
        </row>
        <row r="23">
          <cell r="C23">
            <v>69.811447220932024</v>
          </cell>
          <cell r="K23">
            <v>6</v>
          </cell>
          <cell r="O23">
            <v>70</v>
          </cell>
        </row>
        <row r="24">
          <cell r="C24">
            <v>68.704207627980921</v>
          </cell>
          <cell r="K24">
            <v>3</v>
          </cell>
        </row>
        <row r="25">
          <cell r="C25">
            <v>71.577904534604286</v>
          </cell>
          <cell r="K25">
            <v>1</v>
          </cell>
        </row>
        <row r="26">
          <cell r="C26">
            <v>68.987160667245945</v>
          </cell>
          <cell r="K26">
            <v>0</v>
          </cell>
        </row>
        <row r="27">
          <cell r="C27">
            <v>68.139407647556311</v>
          </cell>
          <cell r="K27">
            <v>0</v>
          </cell>
        </row>
        <row r="28">
          <cell r="C28">
            <v>68.263303535487012</v>
          </cell>
          <cell r="K28">
            <v>1</v>
          </cell>
          <cell r="O28">
            <v>0.18827338580548053</v>
          </cell>
        </row>
        <row r="29">
          <cell r="C29">
            <v>69.298964805666813</v>
          </cell>
          <cell r="K29">
            <v>0</v>
          </cell>
        </row>
        <row r="30">
          <cell r="C30">
            <v>69.539151316452831</v>
          </cell>
          <cell r="K30">
            <v>0</v>
          </cell>
        </row>
        <row r="31">
          <cell r="C31">
            <v>69.88118428502932</v>
          </cell>
        </row>
        <row r="32">
          <cell r="C32">
            <v>67.756769947600134</v>
          </cell>
        </row>
        <row r="33">
          <cell r="C33">
            <v>66.376308331312686</v>
          </cell>
        </row>
        <row r="34">
          <cell r="C34">
            <v>68.517908635291761</v>
          </cell>
        </row>
        <row r="35">
          <cell r="C35">
            <v>67.176335799544432</v>
          </cell>
        </row>
        <row r="36">
          <cell r="C36">
            <v>70.415547610037279</v>
          </cell>
        </row>
        <row r="37">
          <cell r="C37">
            <v>66.641133397163529</v>
          </cell>
        </row>
        <row r="38">
          <cell r="C38">
            <v>65.412760760643977</v>
          </cell>
        </row>
        <row r="39">
          <cell r="C39">
            <v>66.032863657633825</v>
          </cell>
        </row>
        <row r="40">
          <cell r="C40">
            <v>66.062225895065012</v>
          </cell>
        </row>
        <row r="41">
          <cell r="C41">
            <v>68.982952489547841</v>
          </cell>
        </row>
        <row r="42">
          <cell r="C42">
            <v>66.974239665427405</v>
          </cell>
        </row>
        <row r="43">
          <cell r="C43">
            <v>68.853158106914321</v>
          </cell>
        </row>
        <row r="44">
          <cell r="C44">
            <v>70.432995512140366</v>
          </cell>
        </row>
        <row r="45">
          <cell r="C45">
            <v>69.579299462652926</v>
          </cell>
        </row>
        <row r="46">
          <cell r="C46">
            <v>69.64297816342922</v>
          </cell>
        </row>
        <row r="47">
          <cell r="C47">
            <v>66.128478998692785</v>
          </cell>
        </row>
        <row r="48">
          <cell r="C48">
            <v>67.088795754199452</v>
          </cell>
        </row>
        <row r="49">
          <cell r="C49">
            <v>68.5509594973812</v>
          </cell>
        </row>
        <row r="50">
          <cell r="C50">
            <v>68.857253603534062</v>
          </cell>
        </row>
        <row r="51">
          <cell r="C51">
            <v>68.908110446552669</v>
          </cell>
        </row>
        <row r="52">
          <cell r="C52">
            <v>66.659441774501317</v>
          </cell>
        </row>
        <row r="53">
          <cell r="C53">
            <v>70.888747042962166</v>
          </cell>
        </row>
        <row r="54">
          <cell r="C54">
            <v>66.662217014214619</v>
          </cell>
        </row>
        <row r="55">
          <cell r="C55">
            <v>69.443545321587251</v>
          </cell>
        </row>
        <row r="56">
          <cell r="C56">
            <v>65.317310019833698</v>
          </cell>
        </row>
        <row r="57">
          <cell r="C57">
            <v>70.070652963575014</v>
          </cell>
        </row>
        <row r="58">
          <cell r="C58">
            <v>68.066303419346966</v>
          </cell>
        </row>
        <row r="59">
          <cell r="C59">
            <v>69.705626880851014</v>
          </cell>
        </row>
        <row r="60">
          <cell r="C60">
            <v>70.166874042397652</v>
          </cell>
        </row>
        <row r="61">
          <cell r="C61">
            <v>71.117242640941711</v>
          </cell>
        </row>
        <row r="62">
          <cell r="C62">
            <v>68.437067932602758</v>
          </cell>
        </row>
        <row r="63">
          <cell r="C63">
            <v>68.539947100113963</v>
          </cell>
        </row>
        <row r="64">
          <cell r="C64">
            <v>64.188656827572402</v>
          </cell>
        </row>
        <row r="65">
          <cell r="C65">
            <v>69.955064984293955</v>
          </cell>
        </row>
        <row r="66">
          <cell r="C66">
            <v>66.746719582985932</v>
          </cell>
        </row>
        <row r="67">
          <cell r="C67">
            <v>67.590767916782511</v>
          </cell>
        </row>
        <row r="68">
          <cell r="C68">
            <v>67.0026153944589</v>
          </cell>
        </row>
        <row r="69">
          <cell r="C69">
            <v>68.89727318447936</v>
          </cell>
        </row>
        <row r="70">
          <cell r="C70">
            <v>66.240799836049845</v>
          </cell>
        </row>
        <row r="71">
          <cell r="C71">
            <v>67.622123312215663</v>
          </cell>
        </row>
        <row r="72">
          <cell r="C72">
            <v>68.011594143719293</v>
          </cell>
        </row>
        <row r="73">
          <cell r="C73">
            <v>65.079552318153816</v>
          </cell>
        </row>
        <row r="74">
          <cell r="C74">
            <v>68.191617814212336</v>
          </cell>
        </row>
        <row r="75">
          <cell r="C75">
            <v>65.453393107574044</v>
          </cell>
        </row>
        <row r="76">
          <cell r="C76">
            <v>64.701590959544774</v>
          </cell>
        </row>
        <row r="77">
          <cell r="C77">
            <v>65.032657870426192</v>
          </cell>
        </row>
        <row r="78">
          <cell r="C78">
            <v>66.866136438790662</v>
          </cell>
        </row>
        <row r="79">
          <cell r="C79">
            <v>69.058517012006291</v>
          </cell>
        </row>
        <row r="80">
          <cell r="C80">
            <v>66.402213707115507</v>
          </cell>
        </row>
        <row r="81">
          <cell r="C81">
            <v>69.997040942469823</v>
          </cell>
        </row>
        <row r="82">
          <cell r="C82">
            <v>66.216952837834071</v>
          </cell>
        </row>
        <row r="83">
          <cell r="C83">
            <v>67.730371627898421</v>
          </cell>
        </row>
        <row r="84">
          <cell r="C84">
            <v>69.666251154459914</v>
          </cell>
        </row>
        <row r="85">
          <cell r="C85">
            <v>68.990161299691067</v>
          </cell>
        </row>
        <row r="86">
          <cell r="C86">
            <v>70.885113562671862</v>
          </cell>
        </row>
        <row r="87">
          <cell r="C87">
            <v>68.837941179053828</v>
          </cell>
        </row>
        <row r="88">
          <cell r="C88">
            <v>68.161072368310286</v>
          </cell>
        </row>
        <row r="89">
          <cell r="C89">
            <v>65.674508989197008</v>
          </cell>
        </row>
        <row r="90">
          <cell r="C90">
            <v>69.051450571206871</v>
          </cell>
        </row>
        <row r="91">
          <cell r="C91">
            <v>68.288231788470611</v>
          </cell>
        </row>
        <row r="92">
          <cell r="C92">
            <v>68.896238533554296</v>
          </cell>
        </row>
        <row r="93">
          <cell r="C93">
            <v>66.266741537612248</v>
          </cell>
        </row>
        <row r="94">
          <cell r="C94">
            <v>70.588099195452173</v>
          </cell>
        </row>
        <row r="95">
          <cell r="C95">
            <v>70.215376294783667</v>
          </cell>
        </row>
        <row r="96">
          <cell r="C96">
            <v>65.616312664691804</v>
          </cell>
        </row>
        <row r="97">
          <cell r="C97">
            <v>70.611090333534975</v>
          </cell>
        </row>
        <row r="98">
          <cell r="C98">
            <v>70.218142748306263</v>
          </cell>
        </row>
        <row r="99">
          <cell r="C99">
            <v>64.316476310303443</v>
          </cell>
        </row>
        <row r="100">
          <cell r="C100">
            <v>65.948657745899951</v>
          </cell>
        </row>
        <row r="101">
          <cell r="C101">
            <v>68.000040590588611</v>
          </cell>
        </row>
        <row r="102">
          <cell r="C102">
            <v>69.482252970993812</v>
          </cell>
        </row>
        <row r="103">
          <cell r="C103">
            <v>69.735017836342777</v>
          </cell>
        </row>
        <row r="104">
          <cell r="C104">
            <v>67.081667923554122</v>
          </cell>
        </row>
        <row r="105">
          <cell r="C105">
            <v>68.546256125289673</v>
          </cell>
        </row>
        <row r="106">
          <cell r="C106">
            <v>67.412833594648333</v>
          </cell>
        </row>
        <row r="107">
          <cell r="C107">
            <v>67.088240140800323</v>
          </cell>
        </row>
        <row r="108">
          <cell r="C108">
            <v>68.094912132938745</v>
          </cell>
        </row>
        <row r="109">
          <cell r="C109">
            <v>64.889568468993559</v>
          </cell>
        </row>
      </sheetData>
      <sheetData sheetId="10">
        <row r="10">
          <cell r="C10">
            <v>69.636713419029206</v>
          </cell>
          <cell r="D10">
            <v>71.955870295235684</v>
          </cell>
        </row>
        <row r="11">
          <cell r="C11">
            <v>65.448684903785278</v>
          </cell>
          <cell r="D11">
            <v>72.088168016484488</v>
          </cell>
        </row>
        <row r="12">
          <cell r="C12">
            <v>67.422541587634299</v>
          </cell>
          <cell r="D12">
            <v>68.067804641860945</v>
          </cell>
        </row>
        <row r="13">
          <cell r="C13">
            <v>66.906068567438254</v>
          </cell>
          <cell r="D13">
            <v>68.191420112242369</v>
          </cell>
        </row>
        <row r="14">
          <cell r="C14">
            <v>68.08116991283147</v>
          </cell>
          <cell r="D14">
            <v>71.673141413412054</v>
          </cell>
        </row>
        <row r="15">
          <cell r="C15">
            <v>67.165125888370923</v>
          </cell>
          <cell r="D15">
            <v>72.509843575402215</v>
          </cell>
        </row>
        <row r="16">
          <cell r="C16">
            <v>67.997528895991138</v>
          </cell>
          <cell r="D16">
            <v>68.712852920465977</v>
          </cell>
        </row>
        <row r="17">
          <cell r="C17">
            <v>70.973398062336472</v>
          </cell>
          <cell r="D17">
            <v>68.738266259630151</v>
          </cell>
        </row>
        <row r="18">
          <cell r="C18">
            <v>68.848521927352749</v>
          </cell>
          <cell r="D18">
            <v>68.924825931662909</v>
          </cell>
        </row>
        <row r="19">
          <cell r="C19">
            <v>67.107323107390741</v>
          </cell>
          <cell r="D19">
            <v>70.760681367788152</v>
          </cell>
          <cell r="R19">
            <v>100</v>
          </cell>
        </row>
        <row r="20">
          <cell r="C20">
            <v>68.28516501091508</v>
          </cell>
          <cell r="D20">
            <v>70.844641725898441</v>
          </cell>
          <cell r="R20">
            <v>100</v>
          </cell>
        </row>
        <row r="21">
          <cell r="C21">
            <v>70.28446793343609</v>
          </cell>
          <cell r="D21">
            <v>68.291389524484401</v>
          </cell>
          <cell r="R21">
            <v>68.212317190546059</v>
          </cell>
        </row>
        <row r="22">
          <cell r="C22">
            <v>67.254486584130376</v>
          </cell>
          <cell r="D22">
            <v>71.643187497462023</v>
          </cell>
          <cell r="R22">
            <v>70.032144729678777</v>
          </cell>
        </row>
        <row r="23">
          <cell r="C23">
            <v>67.190102095930484</v>
          </cell>
          <cell r="D23">
            <v>68.996403457563034</v>
          </cell>
        </row>
        <row r="24">
          <cell r="C24">
            <v>67.604041046576739</v>
          </cell>
          <cell r="D24">
            <v>71.776296026494322</v>
          </cell>
        </row>
        <row r="25">
          <cell r="C25">
            <v>68.404322937460506</v>
          </cell>
          <cell r="D25">
            <v>68.444236626911902</v>
          </cell>
        </row>
        <row r="26">
          <cell r="C26">
            <v>68.368738773103871</v>
          </cell>
          <cell r="D26">
            <v>70.424356413421947</v>
          </cell>
        </row>
        <row r="27">
          <cell r="C27">
            <v>69.38439199690707</v>
          </cell>
          <cell r="D27">
            <v>70.427871668169843</v>
          </cell>
        </row>
        <row r="28">
          <cell r="C28">
            <v>65.861911573963383</v>
          </cell>
          <cell r="D28">
            <v>68.602071185152468</v>
          </cell>
        </row>
        <row r="29">
          <cell r="C29">
            <v>67.135236061381008</v>
          </cell>
          <cell r="D29">
            <v>68.293519831591041</v>
          </cell>
        </row>
        <row r="30">
          <cell r="C30">
            <v>69.385537582639202</v>
          </cell>
          <cell r="D30">
            <v>69.495629008158218</v>
          </cell>
        </row>
        <row r="31">
          <cell r="C31">
            <v>70.458100367462819</v>
          </cell>
          <cell r="D31">
            <v>71.968776397777489</v>
          </cell>
        </row>
        <row r="32">
          <cell r="C32">
            <v>66.527056179799743</v>
          </cell>
          <cell r="D32">
            <v>67.635410735970382</v>
          </cell>
        </row>
        <row r="33">
          <cell r="C33">
            <v>66.384631972484456</v>
          </cell>
          <cell r="D33">
            <v>68.262198258011495</v>
          </cell>
        </row>
        <row r="34">
          <cell r="C34">
            <v>72.185439467946992</v>
          </cell>
          <cell r="D34">
            <v>69.490289461608256</v>
          </cell>
        </row>
        <row r="35">
          <cell r="C35">
            <v>68.26063364495937</v>
          </cell>
          <cell r="D35">
            <v>72.044669722299076</v>
          </cell>
        </row>
        <row r="36">
          <cell r="C36">
            <v>67.759109276605287</v>
          </cell>
          <cell r="D36">
            <v>71.770089503712214</v>
          </cell>
        </row>
        <row r="37">
          <cell r="C37">
            <v>70.530729781092248</v>
          </cell>
          <cell r="D37">
            <v>67.441963663222737</v>
          </cell>
        </row>
        <row r="38">
          <cell r="C38">
            <v>66.773496982972446</v>
          </cell>
          <cell r="D38">
            <v>68.283639247621778</v>
          </cell>
        </row>
        <row r="39">
          <cell r="C39">
            <v>66.089240229389233</v>
          </cell>
          <cell r="D39">
            <v>69.295789280070849</v>
          </cell>
        </row>
        <row r="40">
          <cell r="C40">
            <v>73.553545521118735</v>
          </cell>
          <cell r="D40">
            <v>69.787189658683687</v>
          </cell>
        </row>
        <row r="41">
          <cell r="C41">
            <v>71.319151506755787</v>
          </cell>
          <cell r="D41">
            <v>68.845875044689691</v>
          </cell>
        </row>
        <row r="42">
          <cell r="C42">
            <v>68.12935685087777</v>
          </cell>
          <cell r="D42">
            <v>69.315641965706064</v>
          </cell>
        </row>
        <row r="43">
          <cell r="C43">
            <v>67.476128212092732</v>
          </cell>
          <cell r="D43">
            <v>68.147137729220901</v>
          </cell>
        </row>
        <row r="44">
          <cell r="C44">
            <v>67.878779722301701</v>
          </cell>
          <cell r="D44">
            <v>68.967370481077737</v>
          </cell>
        </row>
        <row r="45">
          <cell r="C45">
            <v>69.292375263267942</v>
          </cell>
          <cell r="D45">
            <v>69.701617586439895</v>
          </cell>
        </row>
        <row r="46">
          <cell r="C46">
            <v>67.021659175779263</v>
          </cell>
          <cell r="D46">
            <v>70.004945355647536</v>
          </cell>
        </row>
        <row r="47">
          <cell r="C47">
            <v>69.249321959130455</v>
          </cell>
          <cell r="D47">
            <v>69.510071151332255</v>
          </cell>
        </row>
        <row r="48">
          <cell r="C48">
            <v>68.272269617442674</v>
          </cell>
          <cell r="D48">
            <v>70.635061719408796</v>
          </cell>
        </row>
        <row r="49">
          <cell r="C49">
            <v>66.609403882413829</v>
          </cell>
          <cell r="D49">
            <v>68.444100814694906</v>
          </cell>
        </row>
        <row r="50">
          <cell r="C50">
            <v>65.779961877071898</v>
          </cell>
          <cell r="D50">
            <v>70.883354087886659</v>
          </cell>
        </row>
        <row r="51">
          <cell r="C51">
            <v>71.900872564649205</v>
          </cell>
          <cell r="D51">
            <v>68.995890507181187</v>
          </cell>
        </row>
        <row r="52">
          <cell r="C52">
            <v>66.614779486248949</v>
          </cell>
          <cell r="D52">
            <v>70.551004826600561</v>
          </cell>
        </row>
        <row r="53">
          <cell r="C53">
            <v>67.201210663945673</v>
          </cell>
          <cell r="D53">
            <v>71.701774142827759</v>
          </cell>
        </row>
        <row r="54">
          <cell r="C54">
            <v>67.621528957655684</v>
          </cell>
          <cell r="D54">
            <v>72.402627736228141</v>
          </cell>
        </row>
        <row r="55">
          <cell r="C55">
            <v>64.495444697763503</v>
          </cell>
          <cell r="D55">
            <v>70.907617613041822</v>
          </cell>
        </row>
        <row r="56">
          <cell r="C56">
            <v>69.362703640776047</v>
          </cell>
          <cell r="D56">
            <v>69.796962402834595</v>
          </cell>
        </row>
        <row r="57">
          <cell r="C57">
            <v>70.689475849512519</v>
          </cell>
          <cell r="D57">
            <v>72.392993625081857</v>
          </cell>
        </row>
        <row r="58">
          <cell r="C58">
            <v>64.221951420923645</v>
          </cell>
          <cell r="D58">
            <v>70.296488743990025</v>
          </cell>
        </row>
        <row r="59">
          <cell r="C59">
            <v>66.838179172843553</v>
          </cell>
          <cell r="D59">
            <v>69.33761274865428</v>
          </cell>
        </row>
        <row r="60">
          <cell r="C60">
            <v>66.978119045660648</v>
          </cell>
          <cell r="D60">
            <v>72.221643586092199</v>
          </cell>
        </row>
        <row r="61">
          <cell r="C61">
            <v>67.064577694142983</v>
          </cell>
          <cell r="D61">
            <v>67.578929089382342</v>
          </cell>
        </row>
        <row r="62">
          <cell r="C62">
            <v>66.878397270685056</v>
          </cell>
          <cell r="D62">
            <v>68.004754782366575</v>
          </cell>
        </row>
        <row r="63">
          <cell r="C63">
            <v>67.749220652855882</v>
          </cell>
          <cell r="D63">
            <v>69.934160844975537</v>
          </cell>
        </row>
        <row r="64">
          <cell r="C64">
            <v>67.691621108876731</v>
          </cell>
          <cell r="D64">
            <v>71.124837438515442</v>
          </cell>
        </row>
        <row r="65">
          <cell r="C65">
            <v>66.594574979176443</v>
          </cell>
          <cell r="D65">
            <v>71.219304577658534</v>
          </cell>
        </row>
        <row r="66">
          <cell r="C66">
            <v>65.175871772551218</v>
          </cell>
          <cell r="D66">
            <v>65.995936457135045</v>
          </cell>
        </row>
        <row r="67">
          <cell r="C67">
            <v>70.039953524939918</v>
          </cell>
          <cell r="D67">
            <v>68.435621625880046</v>
          </cell>
        </row>
        <row r="68">
          <cell r="C68">
            <v>67.992315376848552</v>
          </cell>
          <cell r="D68">
            <v>71.095512053969841</v>
          </cell>
        </row>
        <row r="69">
          <cell r="C69">
            <v>69.241731918144723</v>
          </cell>
          <cell r="D69">
            <v>69.766464555920692</v>
          </cell>
        </row>
        <row r="70">
          <cell r="C70">
            <v>65.000015025044661</v>
          </cell>
          <cell r="D70">
            <v>68.270796497839939</v>
          </cell>
        </row>
        <row r="71">
          <cell r="C71">
            <v>72.072968621434455</v>
          </cell>
          <cell r="D71">
            <v>68.99296430869083</v>
          </cell>
        </row>
        <row r="72">
          <cell r="C72">
            <v>73.059783706605074</v>
          </cell>
          <cell r="D72">
            <v>70.063742579725641</v>
          </cell>
        </row>
        <row r="73">
          <cell r="C73">
            <v>66.997443852275282</v>
          </cell>
          <cell r="D73">
            <v>70.782170104044525</v>
          </cell>
        </row>
        <row r="74">
          <cell r="C74">
            <v>70.265182596670215</v>
          </cell>
          <cell r="D74">
            <v>70.997412350510373</v>
          </cell>
        </row>
        <row r="75">
          <cell r="C75">
            <v>66.501268694840235</v>
          </cell>
          <cell r="D75">
            <v>70.667856526165195</v>
          </cell>
        </row>
        <row r="76">
          <cell r="C76">
            <v>65.522279818116175</v>
          </cell>
          <cell r="D76">
            <v>70.28033106535095</v>
          </cell>
        </row>
        <row r="77">
          <cell r="C77">
            <v>66.327280468287128</v>
          </cell>
          <cell r="D77">
            <v>69.774472880884005</v>
          </cell>
        </row>
        <row r="78">
          <cell r="C78">
            <v>68.975861583296179</v>
          </cell>
          <cell r="D78">
            <v>69.456784067467396</v>
          </cell>
        </row>
        <row r="79">
          <cell r="C79">
            <v>74.128186536020976</v>
          </cell>
          <cell r="D79">
            <v>71.660606432734241</v>
          </cell>
        </row>
        <row r="80">
          <cell r="C80">
            <v>68.228424067072979</v>
          </cell>
          <cell r="D80">
            <v>71.33232298759161</v>
          </cell>
        </row>
        <row r="81">
          <cell r="C81">
            <v>66.761427272563978</v>
          </cell>
          <cell r="D81">
            <v>72.616244624420375</v>
          </cell>
        </row>
        <row r="82">
          <cell r="C82">
            <v>68.608070928545743</v>
          </cell>
          <cell r="D82">
            <v>69.568953494564212</v>
          </cell>
        </row>
        <row r="83">
          <cell r="C83">
            <v>68.767904037551361</v>
          </cell>
          <cell r="D83">
            <v>71.12814319475001</v>
          </cell>
        </row>
        <row r="84">
          <cell r="C84">
            <v>67.947195347852755</v>
          </cell>
          <cell r="D84">
            <v>69.982158127359</v>
          </cell>
        </row>
        <row r="85">
          <cell r="C85">
            <v>66.36480344870391</v>
          </cell>
          <cell r="D85">
            <v>69.707084136669053</v>
          </cell>
        </row>
        <row r="86">
          <cell r="C86">
            <v>67.237578058670735</v>
          </cell>
          <cell r="D86">
            <v>70.763652121273324</v>
          </cell>
        </row>
        <row r="87">
          <cell r="C87">
            <v>70.900868413699214</v>
          </cell>
          <cell r="D87">
            <v>70.378242884626445</v>
          </cell>
        </row>
        <row r="88">
          <cell r="C88">
            <v>67.908767189083534</v>
          </cell>
          <cell r="D88">
            <v>72.562404625090224</v>
          </cell>
        </row>
        <row r="89">
          <cell r="C89">
            <v>69.185199185658405</v>
          </cell>
          <cell r="D89">
            <v>68.329197512940922</v>
          </cell>
        </row>
        <row r="90">
          <cell r="C90">
            <v>67.95871707918522</v>
          </cell>
          <cell r="D90">
            <v>68.013121854068444</v>
          </cell>
        </row>
        <row r="91">
          <cell r="C91">
            <v>66.979916275544383</v>
          </cell>
          <cell r="D91">
            <v>68.588413750088492</v>
          </cell>
        </row>
        <row r="92">
          <cell r="C92">
            <v>68.069804949520844</v>
          </cell>
          <cell r="D92">
            <v>73.631495535813116</v>
          </cell>
        </row>
        <row r="93">
          <cell r="C93">
            <v>65.773879854787211</v>
          </cell>
          <cell r="D93">
            <v>67.549452167535847</v>
          </cell>
        </row>
        <row r="94">
          <cell r="C94">
            <v>65.631274238364725</v>
          </cell>
          <cell r="D94">
            <v>71.710537227422662</v>
          </cell>
        </row>
        <row r="95">
          <cell r="C95">
            <v>69.35704956444917</v>
          </cell>
          <cell r="D95">
            <v>72.326182817926195</v>
          </cell>
        </row>
        <row r="96">
          <cell r="C96">
            <v>66.764066427763595</v>
          </cell>
          <cell r="D96">
            <v>68.738508807128511</v>
          </cell>
        </row>
        <row r="97">
          <cell r="C97">
            <v>70.040534832916009</v>
          </cell>
          <cell r="D97">
            <v>70.12039207215399</v>
          </cell>
        </row>
        <row r="98">
          <cell r="C98">
            <v>68.062720112100067</v>
          </cell>
          <cell r="D98">
            <v>71.989618818211454</v>
          </cell>
        </row>
        <row r="99">
          <cell r="C99">
            <v>67.36112687270932</v>
          </cell>
          <cell r="D99">
            <v>70.699388147479269</v>
          </cell>
        </row>
        <row r="100">
          <cell r="C100">
            <v>70.532949243170847</v>
          </cell>
          <cell r="D100">
            <v>71.649402835701764</v>
          </cell>
        </row>
        <row r="101">
          <cell r="C101">
            <v>68.922565375150484</v>
          </cell>
          <cell r="D101">
            <v>67.025477203643277</v>
          </cell>
        </row>
        <row r="102">
          <cell r="C102">
            <v>70.408226065643603</v>
          </cell>
          <cell r="D102">
            <v>69.291995020633863</v>
          </cell>
        </row>
        <row r="103">
          <cell r="C103">
            <v>67.499864121352203</v>
          </cell>
          <cell r="D103">
            <v>70.757771050164024</v>
          </cell>
        </row>
        <row r="104">
          <cell r="C104">
            <v>72.340262111685689</v>
          </cell>
          <cell r="D104">
            <v>72.109391143380023</v>
          </cell>
        </row>
        <row r="105">
          <cell r="C105">
            <v>68.086419180312788</v>
          </cell>
          <cell r="D105">
            <v>68.008632746184205</v>
          </cell>
        </row>
        <row r="106">
          <cell r="C106">
            <v>65.517824954735175</v>
          </cell>
          <cell r="D106">
            <v>70.496797876759103</v>
          </cell>
        </row>
        <row r="107">
          <cell r="C107">
            <v>69.921821712167684</v>
          </cell>
          <cell r="D107">
            <v>67.157069767832283</v>
          </cell>
        </row>
        <row r="108">
          <cell r="C108">
            <v>71.291395354164806</v>
          </cell>
          <cell r="D108">
            <v>73.885543024984855</v>
          </cell>
        </row>
        <row r="109">
          <cell r="C109">
            <v>67.302392719119482</v>
          </cell>
          <cell r="D109">
            <v>71.091933855155474</v>
          </cell>
        </row>
      </sheetData>
      <sheetData sheetId="11">
        <row r="13">
          <cell r="E13">
            <v>4.05591218745404</v>
          </cell>
        </row>
        <row r="14">
          <cell r="E14">
            <v>16.040841688285191</v>
          </cell>
        </row>
        <row r="17">
          <cell r="E17">
            <v>0.25284908773933717</v>
          </cell>
        </row>
        <row r="18">
          <cell r="E18">
            <v>2.3476972799816505E-11</v>
          </cell>
        </row>
      </sheetData>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ula3"/>
      <sheetName val="Cor_N_Cov"/>
    </sheetNames>
    <sheetDataSet>
      <sheetData sheetId="0" refreshError="1"/>
      <sheetData sheetId="1"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ep"/>
      <sheetName val="Bond"/>
      <sheetName val="InstallmentLoan"/>
      <sheetName val="Duration"/>
      <sheetName val="Dur2"/>
      <sheetName val="Dur3"/>
      <sheetName val="Curve0"/>
      <sheetName val="Remember"/>
      <sheetName val="Bond2"/>
      <sheetName val="Bond3"/>
      <sheetName val="FX_Intro"/>
    </sheetNames>
    <sheetDataSet>
      <sheetData sheetId="0"/>
      <sheetData sheetId="1">
        <row r="4">
          <cell r="C4">
            <v>2000000</v>
          </cell>
        </row>
        <row r="6">
          <cell r="C6">
            <v>2</v>
          </cell>
        </row>
        <row r="7">
          <cell r="C7">
            <v>7</v>
          </cell>
        </row>
        <row r="8">
          <cell r="C8">
            <v>2.5000000000000001E-2</v>
          </cell>
        </row>
        <row r="12">
          <cell r="E12">
            <v>35000</v>
          </cell>
        </row>
        <row r="13">
          <cell r="E13">
            <v>35000</v>
          </cell>
        </row>
        <row r="14">
          <cell r="E14">
            <v>35000</v>
          </cell>
        </row>
        <row r="15">
          <cell r="E15">
            <v>35000</v>
          </cell>
        </row>
        <row r="16">
          <cell r="E16">
            <v>35000</v>
          </cell>
        </row>
        <row r="17">
          <cell r="E17">
            <v>35000</v>
          </cell>
        </row>
        <row r="18">
          <cell r="E18">
            <v>35000</v>
          </cell>
        </row>
        <row r="19">
          <cell r="E19">
            <v>35000</v>
          </cell>
        </row>
        <row r="20">
          <cell r="E20">
            <v>35000</v>
          </cell>
        </row>
        <row r="21">
          <cell r="E21">
            <v>35000</v>
          </cell>
        </row>
        <row r="22">
          <cell r="E22">
            <v>35000</v>
          </cell>
        </row>
        <row r="23">
          <cell r="E23">
            <v>35000</v>
          </cell>
        </row>
        <row r="24">
          <cell r="E24">
            <v>35000</v>
          </cell>
        </row>
        <row r="25">
          <cell r="E25">
            <v>2035000</v>
          </cell>
        </row>
      </sheetData>
      <sheetData sheetId="2">
        <row r="3">
          <cell r="F3">
            <v>10.837769560171987</v>
          </cell>
        </row>
      </sheetData>
      <sheetData sheetId="3"/>
      <sheetData sheetId="4">
        <row r="12">
          <cell r="G12">
            <v>0.98760555034319286</v>
          </cell>
          <cell r="I12">
            <v>2126382.9183726022</v>
          </cell>
        </row>
        <row r="13">
          <cell r="G13">
            <v>0.97536472306868083</v>
          </cell>
        </row>
        <row r="14">
          <cell r="G14">
            <v>0.96327561411158036</v>
          </cell>
        </row>
        <row r="15">
          <cell r="G15">
            <v>0.95133634300684455</v>
          </cell>
        </row>
        <row r="16">
          <cell r="G16">
            <v>0.93954505259675514</v>
          </cell>
        </row>
        <row r="17">
          <cell r="G17">
            <v>0.92789990874204242</v>
          </cell>
        </row>
        <row r="18">
          <cell r="G18">
            <v>0.9163991000365832</v>
          </cell>
        </row>
        <row r="19">
          <cell r="G19">
            <v>0.90504083752563647</v>
          </cell>
        </row>
        <row r="20">
          <cell r="G20">
            <v>0.89382335442757033</v>
          </cell>
        </row>
        <row r="21">
          <cell r="G21">
            <v>0.88274490585903931</v>
          </cell>
        </row>
        <row r="22">
          <cell r="G22">
            <v>0.87180376856356656</v>
          </cell>
        </row>
        <row r="23">
          <cell r="G23">
            <v>0.86099824064349073</v>
          </cell>
        </row>
        <row r="24">
          <cell r="G24">
            <v>0.85032664129523539</v>
          </cell>
        </row>
        <row r="25">
          <cell r="G25">
            <v>0.83978731054785982</v>
          </cell>
        </row>
      </sheetData>
      <sheetData sheetId="5"/>
      <sheetData sheetId="6">
        <row r="26">
          <cell r="E26">
            <v>1200.2040073638184</v>
          </cell>
        </row>
      </sheetData>
      <sheetData sheetId="7"/>
      <sheetData sheetId="8"/>
      <sheetData sheetId="9"/>
      <sheetData sheetId="10"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reditMatrix"/>
      <sheetName val="CreditMatrix_Weighted"/>
    </sheetNames>
    <sheetDataSet>
      <sheetData sheetId="0" refreshError="1"/>
      <sheetData sheetId="1"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10"/>
      <sheetName val="LearningObjectives"/>
      <sheetName val="Concepts1"/>
      <sheetName val="RiskDrivers"/>
      <sheetName val="SourcesOfLiquidity"/>
      <sheetName val="Concepts2"/>
      <sheetName val="Liquidity"/>
      <sheetName val="Scenario"/>
      <sheetName val="Ratios"/>
      <sheetName val="Matz_Ch2"/>
      <sheetName val="Matz_Ch4"/>
      <sheetName val="Matz_Ch7"/>
      <sheetName val="StressTesting"/>
      <sheetName val="LCR"/>
      <sheetName val="LCR_Calc"/>
      <sheetName val="NSFR"/>
      <sheetName val="ASF"/>
      <sheetName val="RSF"/>
      <sheetName val="IMix1"/>
      <sheetName val="IMix1Calc"/>
      <sheetName val="IMix2"/>
      <sheetName val="IMix2Calc"/>
      <sheetName val="O_Discussion"/>
      <sheetName val="Bonu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efreshError="1">
        <row r="31">
          <cell r="C31">
            <v>1</v>
          </cell>
          <cell r="D31" t="str">
            <v>Amount</v>
          </cell>
        </row>
        <row r="32">
          <cell r="C32">
            <v>2</v>
          </cell>
          <cell r="D32" t="str">
            <v>of</v>
          </cell>
        </row>
        <row r="33">
          <cell r="C33">
            <v>3</v>
          </cell>
          <cell r="D33" t="str">
            <v>Stable</v>
          </cell>
        </row>
        <row r="34">
          <cell r="C34">
            <v>4</v>
          </cell>
          <cell r="D34" t="str">
            <v>Funding</v>
          </cell>
        </row>
      </sheetData>
      <sheetData sheetId="17"/>
      <sheetData sheetId="18"/>
      <sheetData sheetId="19"/>
      <sheetData sheetId="20"/>
      <sheetData sheetId="21"/>
      <sheetData sheetId="22"/>
      <sheetData sheetId="23"/>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2_PMT"/>
      <sheetName val="Today"/>
      <sheetName val="GeometricSeries"/>
      <sheetName val="NextClass"/>
      <sheetName val="PreWork4NextClass"/>
      <sheetName val="ClassWork"/>
      <sheetName val="1_GeoSeries"/>
      <sheetName val="3_IncreaseAnnuity"/>
      <sheetName val="4_Dice"/>
      <sheetName val="5_ConditionalProb"/>
      <sheetName val="5_ConditionalProb (2)"/>
      <sheetName val="FinalExamReview"/>
      <sheetName val="ClassPolicy"/>
      <sheetName val="Programming"/>
      <sheetName val="ProgrammingAnswer_R"/>
    </sheetNames>
    <sheetDataSet>
      <sheetData sheetId="0">
        <row r="13">
          <cell r="C13">
            <v>0.90909090909090906</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TMat1"/>
      <sheetName val="TMat2"/>
      <sheetName val="TMat3"/>
      <sheetName val="Binomial"/>
      <sheetName val="Normal"/>
      <sheetName val="NextClass1_MeanVar"/>
      <sheetName val="NextClass2_CovCorr"/>
      <sheetName val="NextClass3_SkewKurt"/>
      <sheetName val="NextClass4_Videos"/>
      <sheetName val="PreWork4NextClass"/>
      <sheetName val="ClassWork"/>
      <sheetName val="1_Vote"/>
      <sheetName val="2_TMatrix"/>
      <sheetName val="3_TMatrix2"/>
      <sheetName val="4_ConditionalProbability"/>
      <sheetName val="5_DenomSwitch"/>
      <sheetName val="6_Normal"/>
      <sheetName val="7_Backtest"/>
      <sheetName val="8_LifeAnnuity"/>
      <sheetName val="FinalExamReview"/>
      <sheetName val="ClassPolicy"/>
      <sheetName val="Programming"/>
      <sheetName val="Programming_Data"/>
      <sheetName val="Programming_Answer_P"/>
    </sheetNames>
    <sheetDataSet>
      <sheetData sheetId="0" refreshError="1"/>
      <sheetData sheetId="1" refreshError="1"/>
      <sheetData sheetId="2" refreshError="1"/>
      <sheetData sheetId="3" refreshError="1"/>
      <sheetData sheetId="4">
        <row r="12">
          <cell r="C12">
            <v>10</v>
          </cell>
        </row>
        <row r="13">
          <cell r="C13">
            <v>0.02</v>
          </cell>
        </row>
        <row r="14">
          <cell r="C14">
            <v>3</v>
          </cell>
        </row>
      </sheetData>
      <sheetData sheetId="5" refreshError="1"/>
      <sheetData sheetId="6">
        <row r="24">
          <cell r="E24">
            <v>-2.0344842309874376</v>
          </cell>
        </row>
        <row r="25">
          <cell r="E25">
            <v>2.6710696453581235</v>
          </cell>
        </row>
        <row r="26">
          <cell r="E26">
            <v>4.7055538763455615</v>
          </cell>
        </row>
        <row r="30">
          <cell r="C30">
            <v>0.47283563207088219</v>
          </cell>
        </row>
        <row r="31">
          <cell r="C31">
            <v>0.45767178102260736</v>
          </cell>
        </row>
        <row r="32">
          <cell r="C32">
            <v>0.42492062610286929</v>
          </cell>
        </row>
        <row r="33">
          <cell r="C33">
            <v>0.59889153009821006</v>
          </cell>
        </row>
        <row r="34">
          <cell r="C34">
            <v>-0.53177593704778414</v>
          </cell>
        </row>
        <row r="35">
          <cell r="C35">
            <v>-1.0923730126346645</v>
          </cell>
        </row>
        <row r="36">
          <cell r="C36">
            <v>-1.5032931355800621</v>
          </cell>
        </row>
        <row r="37">
          <cell r="C37">
            <v>1.5847145107069514</v>
          </cell>
        </row>
        <row r="38">
          <cell r="C38">
            <v>-1.0653967582348218</v>
          </cell>
        </row>
        <row r="39">
          <cell r="C39">
            <v>-0.41124559773468478</v>
          </cell>
        </row>
        <row r="40">
          <cell r="C40">
            <v>-3.1141255841770681E-2</v>
          </cell>
        </row>
        <row r="41">
          <cell r="C41">
            <v>1.2468143389598696</v>
          </cell>
        </row>
        <row r="42">
          <cell r="C42">
            <v>0.13044182619797937</v>
          </cell>
        </row>
        <row r="43">
          <cell r="C43">
            <v>0.59193078372161201</v>
          </cell>
        </row>
        <row r="44">
          <cell r="C44">
            <v>0.82333603760006313</v>
          </cell>
        </row>
        <row r="45">
          <cell r="C45">
            <v>0.65275066245239</v>
          </cell>
        </row>
        <row r="46">
          <cell r="C46">
            <v>-1.3299123879368187</v>
          </cell>
        </row>
        <row r="47">
          <cell r="C47">
            <v>1.8144389682637543</v>
          </cell>
        </row>
        <row r="48">
          <cell r="C48">
            <v>0.18357809747018158</v>
          </cell>
        </row>
        <row r="49">
          <cell r="C49">
            <v>1.3548288082437756</v>
          </cell>
        </row>
        <row r="50">
          <cell r="C50">
            <v>0.96000378303928868</v>
          </cell>
        </row>
        <row r="51">
          <cell r="C51">
            <v>-0.75251590001080337</v>
          </cell>
        </row>
        <row r="52">
          <cell r="C52">
            <v>-0.54280595514466867</v>
          </cell>
        </row>
        <row r="53">
          <cell r="C53">
            <v>1.4450781934897143</v>
          </cell>
        </row>
        <row r="54">
          <cell r="C54">
            <v>-1.3103661952828956</v>
          </cell>
        </row>
        <row r="55">
          <cell r="C55">
            <v>0.86453510799169753</v>
          </cell>
        </row>
        <row r="56">
          <cell r="C56">
            <v>0.54063492010443293</v>
          </cell>
        </row>
        <row r="57">
          <cell r="C57">
            <v>-1.1926173327716567</v>
          </cell>
        </row>
        <row r="58">
          <cell r="C58">
            <v>-2.0344842309874376</v>
          </cell>
        </row>
        <row r="59">
          <cell r="C59">
            <v>1.7299667033107016</v>
          </cell>
        </row>
        <row r="60">
          <cell r="C60">
            <v>1.5877550893721093</v>
          </cell>
        </row>
        <row r="61">
          <cell r="C61">
            <v>0.65950770253534019</v>
          </cell>
        </row>
        <row r="62">
          <cell r="C62">
            <v>0.97540989122619604</v>
          </cell>
        </row>
        <row r="63">
          <cell r="C63">
            <v>0.36092288473141043</v>
          </cell>
        </row>
        <row r="64">
          <cell r="C64">
            <v>1.8562365796243729</v>
          </cell>
        </row>
        <row r="65">
          <cell r="C65">
            <v>-0.20913258218132988</v>
          </cell>
        </row>
        <row r="66">
          <cell r="C66">
            <v>-0.43135032447355126</v>
          </cell>
        </row>
        <row r="67">
          <cell r="C67">
            <v>-0.50537849528565904</v>
          </cell>
        </row>
        <row r="68">
          <cell r="C68">
            <v>1.2005463935897949</v>
          </cell>
        </row>
        <row r="69">
          <cell r="C69">
            <v>-0.95292427154916037</v>
          </cell>
        </row>
        <row r="70">
          <cell r="C70">
            <v>-1.489300177748593</v>
          </cell>
        </row>
        <row r="71">
          <cell r="C71">
            <v>1.3569249544412405</v>
          </cell>
        </row>
        <row r="72">
          <cell r="C72">
            <v>-3.4339261951630076E-2</v>
          </cell>
        </row>
        <row r="73">
          <cell r="C73">
            <v>0.47242793486658613</v>
          </cell>
        </row>
        <row r="74">
          <cell r="C74">
            <v>-0.20616730719777968</v>
          </cell>
        </row>
        <row r="75">
          <cell r="C75">
            <v>-0.1241253327308736</v>
          </cell>
        </row>
        <row r="76">
          <cell r="C76">
            <v>-0.15797703340739311</v>
          </cell>
        </row>
        <row r="77">
          <cell r="C77">
            <v>0.7834064814089936</v>
          </cell>
        </row>
        <row r="78">
          <cell r="C78">
            <v>-0.31403473645401986</v>
          </cell>
        </row>
        <row r="79">
          <cell r="C79">
            <v>-1.0892091579210856</v>
          </cell>
        </row>
        <row r="80">
          <cell r="C80">
            <v>-0.14229621061692244</v>
          </cell>
        </row>
        <row r="81">
          <cell r="C81">
            <v>-0.95498011758643009</v>
          </cell>
        </row>
        <row r="82">
          <cell r="C82">
            <v>2.4325997984353718</v>
          </cell>
        </row>
        <row r="83">
          <cell r="C83">
            <v>-0.24005877903367401</v>
          </cell>
        </row>
        <row r="84">
          <cell r="C84">
            <v>-0.54140727804528221</v>
          </cell>
        </row>
        <row r="85">
          <cell r="C85">
            <v>0.71219161995211278</v>
          </cell>
        </row>
        <row r="86">
          <cell r="C86">
            <v>0.48682362643606775</v>
          </cell>
        </row>
        <row r="87">
          <cell r="C87">
            <v>0.41460686137681257</v>
          </cell>
        </row>
        <row r="88">
          <cell r="C88">
            <v>1.002966196417018</v>
          </cell>
        </row>
        <row r="89">
          <cell r="C89">
            <v>0.54243255375052368</v>
          </cell>
        </row>
        <row r="90">
          <cell r="C90">
            <v>-1.8689342043077717</v>
          </cell>
        </row>
        <row r="91">
          <cell r="C91">
            <v>-0.1275510652267782</v>
          </cell>
        </row>
        <row r="92">
          <cell r="C92">
            <v>0.36656834921990267</v>
          </cell>
        </row>
        <row r="93">
          <cell r="C93">
            <v>0.1959142079947935</v>
          </cell>
        </row>
        <row r="94">
          <cell r="C94">
            <v>0.1633818377141269</v>
          </cell>
        </row>
        <row r="95">
          <cell r="C95">
            <v>2.6710696453581235</v>
          </cell>
        </row>
        <row r="96">
          <cell r="C96">
            <v>-0.42429971649028647</v>
          </cell>
        </row>
        <row r="97">
          <cell r="C97">
            <v>-0.61637830092325185</v>
          </cell>
        </row>
        <row r="98">
          <cell r="C98">
            <v>-1.2467608733272906</v>
          </cell>
        </row>
        <row r="99">
          <cell r="C99">
            <v>-1.2420790016593952</v>
          </cell>
        </row>
        <row r="100">
          <cell r="C100">
            <v>0.61925278950750406</v>
          </cell>
        </row>
        <row r="101">
          <cell r="C101">
            <v>0.20992154625570031</v>
          </cell>
        </row>
        <row r="102">
          <cell r="C102">
            <v>0.43154151978882149</v>
          </cell>
        </row>
        <row r="103">
          <cell r="C103">
            <v>-0.61942148444040201</v>
          </cell>
        </row>
        <row r="104">
          <cell r="C104">
            <v>0.31298184561513664</v>
          </cell>
        </row>
        <row r="105">
          <cell r="C105">
            <v>-1.3293756011157096</v>
          </cell>
        </row>
        <row r="106">
          <cell r="C106">
            <v>-0.71328480340091105</v>
          </cell>
        </row>
        <row r="107">
          <cell r="C107">
            <v>1.3924790675406515</v>
          </cell>
        </row>
        <row r="108">
          <cell r="C108">
            <v>1.1826914188463862</v>
          </cell>
        </row>
        <row r="109">
          <cell r="C109">
            <v>1.4342383981022007</v>
          </cell>
        </row>
        <row r="110">
          <cell r="C110">
            <v>0.78543422003077046</v>
          </cell>
        </row>
        <row r="111">
          <cell r="C111">
            <v>-1.0870596324040505</v>
          </cell>
        </row>
        <row r="112">
          <cell r="C112">
            <v>0.63325128160473498</v>
          </cell>
        </row>
        <row r="113">
          <cell r="C113">
            <v>0.77787386482362986</v>
          </cell>
        </row>
        <row r="114">
          <cell r="C114">
            <v>0.24837890304058732</v>
          </cell>
        </row>
        <row r="115">
          <cell r="C115">
            <v>0.80752026146839906</v>
          </cell>
        </row>
        <row r="116">
          <cell r="C116">
            <v>0.74478903054676848</v>
          </cell>
        </row>
        <row r="117">
          <cell r="C117">
            <v>-1.1491720845402209</v>
          </cell>
        </row>
        <row r="118">
          <cell r="C118">
            <v>0.42896914696081034</v>
          </cell>
        </row>
        <row r="119">
          <cell r="C119">
            <v>-0.597892993359188</v>
          </cell>
        </row>
        <row r="120">
          <cell r="C120">
            <v>0.88781240410706486</v>
          </cell>
        </row>
        <row r="121">
          <cell r="C121">
            <v>1.4220282396798032</v>
          </cell>
        </row>
        <row r="122">
          <cell r="C122">
            <v>1.5429318688961562</v>
          </cell>
        </row>
        <row r="123">
          <cell r="C123">
            <v>0.34104768407371333</v>
          </cell>
        </row>
        <row r="124">
          <cell r="C124">
            <v>0.99699934548788016</v>
          </cell>
        </row>
        <row r="125">
          <cell r="C125">
            <v>-1.509506598426565</v>
          </cell>
        </row>
        <row r="126">
          <cell r="C126">
            <v>-1.7004043615721947</v>
          </cell>
        </row>
        <row r="127">
          <cell r="C127">
            <v>0.36438233854416907</v>
          </cell>
        </row>
        <row r="128">
          <cell r="C128">
            <v>-0.68071196946934187</v>
          </cell>
        </row>
        <row r="129">
          <cell r="C129">
            <v>-1.4717164307075286</v>
          </cell>
        </row>
      </sheetData>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3_Probability&amp;ThePublic"/>
      <sheetName val="InvestmentReturns"/>
      <sheetName val="AVPlot"/>
      <sheetName val="MaximumLikelihood"/>
    </sheetNames>
    <sheetDataSet>
      <sheetData sheetId="0"/>
      <sheetData sheetId="1">
        <row r="12">
          <cell r="B12">
            <v>10000</v>
          </cell>
        </row>
      </sheetData>
      <sheetData sheetId="2">
        <row r="3">
          <cell r="B3">
            <v>2</v>
          </cell>
        </row>
      </sheetData>
      <sheetData sheetId="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day"/>
      <sheetName val="Derivatives"/>
      <sheetName val="SumRule"/>
      <sheetName val="ProductRule"/>
      <sheetName val="ChainRule"/>
      <sheetName val="PowerRule"/>
      <sheetName val="Minimization1"/>
      <sheetName val="Minimization2"/>
      <sheetName val="Minimization3"/>
      <sheetName val="MaximumLikelihood"/>
      <sheetName val="Prework4NextClass"/>
      <sheetName val="Drills"/>
      <sheetName val="ClassWork"/>
      <sheetName val="1_Derivatives"/>
      <sheetName val="2_Bond_WeightedCF"/>
      <sheetName val="3_Duration"/>
      <sheetName val="4_Sensitivity"/>
      <sheetName val="5_Elasticity"/>
      <sheetName val="6_OptimalHedge"/>
      <sheetName val="7_TaylorSeries"/>
      <sheetName val="8_MLE"/>
      <sheetName val="9_DurationTable"/>
      <sheetName val="FinalExamReview"/>
      <sheetName val="ClassPolicy"/>
    </sheetNames>
    <sheetDataSet>
      <sheetData sheetId="0"/>
      <sheetData sheetId="1"/>
      <sheetData sheetId="2"/>
      <sheetData sheetId="3">
        <row r="12">
          <cell r="C12">
            <v>4</v>
          </cell>
        </row>
        <row r="13">
          <cell r="C13">
            <v>7</v>
          </cell>
        </row>
        <row r="14">
          <cell r="C14">
            <v>28</v>
          </cell>
        </row>
        <row r="15">
          <cell r="C15">
            <v>0.1</v>
          </cell>
        </row>
        <row r="16">
          <cell r="C16">
            <v>37.268000000000008</v>
          </cell>
        </row>
        <row r="20">
          <cell r="C20">
            <v>4.8400000000000007</v>
          </cell>
          <cell r="D20">
            <v>7.7000000000000011</v>
          </cell>
        </row>
      </sheetData>
      <sheetData sheetId="4"/>
      <sheetData sheetId="5"/>
      <sheetData sheetId="6"/>
      <sheetData sheetId="7">
        <row r="3">
          <cell r="B3">
            <v>-10</v>
          </cell>
        </row>
      </sheetData>
      <sheetData sheetId="8">
        <row r="2">
          <cell r="S2">
            <v>-3</v>
          </cell>
        </row>
      </sheetData>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7"/>
      <sheetName val="Summary"/>
      <sheetName val="Loans"/>
      <sheetName val="DelinquencyTransition"/>
      <sheetName val="ExporeInf"/>
      <sheetName val="Spread2PD"/>
      <sheetName val="CDS"/>
      <sheetName val="CreditRiskMitigation"/>
      <sheetName val="Liquidity1"/>
      <sheetName val="Discussion1"/>
      <sheetName val="Discussion2"/>
      <sheetName val="Discussion3"/>
    </sheetNames>
    <sheetDataSet>
      <sheetData sheetId="0"/>
      <sheetData sheetId="1"/>
      <sheetData sheetId="2"/>
      <sheetData sheetId="3"/>
      <sheetData sheetId="4">
        <row r="3">
          <cell r="C3">
            <v>1</v>
          </cell>
          <cell r="D3">
            <v>0</v>
          </cell>
          <cell r="E3">
            <v>0</v>
          </cell>
          <cell r="F3">
            <v>0</v>
          </cell>
          <cell r="G3">
            <v>0</v>
          </cell>
          <cell r="H3">
            <v>0</v>
          </cell>
        </row>
        <row r="4">
          <cell r="C4">
            <v>0.2</v>
          </cell>
          <cell r="D4">
            <v>0.7</v>
          </cell>
          <cell r="E4">
            <v>0.05</v>
          </cell>
          <cell r="F4">
            <v>0.05</v>
          </cell>
          <cell r="G4">
            <v>0</v>
          </cell>
          <cell r="H4">
            <v>0</v>
          </cell>
        </row>
        <row r="5">
          <cell r="C5">
            <v>0.1</v>
          </cell>
          <cell r="D5">
            <v>0.2</v>
          </cell>
          <cell r="E5">
            <v>0.6</v>
          </cell>
          <cell r="F5">
            <v>0.05</v>
          </cell>
          <cell r="G5">
            <v>0.05</v>
          </cell>
          <cell r="H5">
            <v>0</v>
          </cell>
        </row>
        <row r="6">
          <cell r="C6">
            <v>0.1</v>
          </cell>
          <cell r="D6">
            <v>0</v>
          </cell>
          <cell r="E6">
            <v>0</v>
          </cell>
          <cell r="F6">
            <v>0.6</v>
          </cell>
          <cell r="G6">
            <v>0.3</v>
          </cell>
          <cell r="H6">
            <v>0</v>
          </cell>
        </row>
        <row r="7">
          <cell r="C7">
            <v>0.05</v>
          </cell>
          <cell r="D7">
            <v>0</v>
          </cell>
          <cell r="E7">
            <v>0</v>
          </cell>
          <cell r="F7">
            <v>0</v>
          </cell>
          <cell r="G7">
            <v>0.55000000000000004</v>
          </cell>
          <cell r="H7">
            <v>0.4</v>
          </cell>
        </row>
        <row r="8">
          <cell r="C8">
            <v>0</v>
          </cell>
          <cell r="D8">
            <v>0</v>
          </cell>
          <cell r="E8">
            <v>0</v>
          </cell>
          <cell r="F8">
            <v>0</v>
          </cell>
          <cell r="G8">
            <v>0</v>
          </cell>
          <cell r="H8">
            <v>1</v>
          </cell>
        </row>
        <row r="12">
          <cell r="C12">
            <v>1</v>
          </cell>
          <cell r="D12">
            <v>0</v>
          </cell>
          <cell r="E12">
            <v>0</v>
          </cell>
          <cell r="F12">
            <v>0</v>
          </cell>
          <cell r="G12">
            <v>0</v>
          </cell>
          <cell r="H12">
            <v>0</v>
          </cell>
        </row>
        <row r="13">
          <cell r="C13">
            <v>0.67101876562500007</v>
          </cell>
          <cell r="D13">
            <v>0.14815299999999992</v>
          </cell>
          <cell r="E13">
            <v>3.8272000000000007E-2</v>
          </cell>
          <cell r="F13">
            <v>4.4510249999999994E-2</v>
          </cell>
          <cell r="G13">
            <v>4.3085859375E-2</v>
          </cell>
          <cell r="H13">
            <v>5.4960124999999999E-2</v>
          </cell>
        </row>
        <row r="14">
          <cell r="C14">
            <v>0.52224385937499984</v>
          </cell>
          <cell r="D14">
            <v>0.15308799999999997</v>
          </cell>
          <cell r="E14">
            <v>7.1609000000000006E-2</v>
          </cell>
          <cell r="F14">
            <v>5.0748500000000009E-2</v>
          </cell>
          <cell r="G14">
            <v>6.2223765624999997E-2</v>
          </cell>
          <cell r="H14">
            <v>0.140086875</v>
          </cell>
        </row>
        <row r="15">
          <cell r="C15">
            <v>0.30513109374999997</v>
          </cell>
          <cell r="D15">
            <v>0</v>
          </cell>
          <cell r="E15">
            <v>0</v>
          </cell>
          <cell r="F15">
            <v>4.6655999999999996E-2</v>
          </cell>
          <cell r="G15">
            <v>0.11385215625</v>
          </cell>
          <cell r="H15">
            <v>0.53436074999999994</v>
          </cell>
        </row>
        <row r="16">
          <cell r="C16">
            <v>0.10803548437500002</v>
          </cell>
          <cell r="D16">
            <v>0</v>
          </cell>
          <cell r="E16">
            <v>0</v>
          </cell>
          <cell r="F16">
            <v>0</v>
          </cell>
          <cell r="G16">
            <v>2.7680640625000016E-2</v>
          </cell>
          <cell r="H16">
            <v>0.86428387500000015</v>
          </cell>
        </row>
        <row r="17">
          <cell r="C17">
            <v>0</v>
          </cell>
          <cell r="D17">
            <v>0</v>
          </cell>
          <cell r="E17">
            <v>0</v>
          </cell>
          <cell r="F17">
            <v>0</v>
          </cell>
          <cell r="G17">
            <v>0</v>
          </cell>
          <cell r="H17">
            <v>1</v>
          </cell>
        </row>
        <row r="21">
          <cell r="C21">
            <v>1</v>
          </cell>
          <cell r="D21">
            <v>0</v>
          </cell>
          <cell r="E21">
            <v>0</v>
          </cell>
          <cell r="F21">
            <v>0</v>
          </cell>
          <cell r="G21">
            <v>0</v>
          </cell>
          <cell r="H21">
            <v>0</v>
          </cell>
        </row>
        <row r="22">
          <cell r="C22">
            <v>0.84342114600735374</v>
          </cell>
          <cell r="D22">
            <v>1.0352896953204995E-5</v>
          </cell>
          <cell r="E22">
            <v>3.1992182250593712E-6</v>
          </cell>
          <cell r="F22">
            <v>4.1876328384128526E-6</v>
          </cell>
          <cell r="G22">
            <v>6.6857073184685395E-6</v>
          </cell>
          <cell r="H22">
            <v>0.156554428537311</v>
          </cell>
        </row>
        <row r="23">
          <cell r="C23">
            <v>0.72725641449500444</v>
          </cell>
          <cell r="D23">
            <v>1.2796872900237485E-5</v>
          </cell>
          <cell r="E23">
            <v>3.9544605030862563E-6</v>
          </cell>
          <cell r="F23">
            <v>5.1760474517663339E-6</v>
          </cell>
          <cell r="G23">
            <v>8.2632168401722577E-6</v>
          </cell>
          <cell r="H23">
            <v>0.27271339490730012</v>
          </cell>
        </row>
        <row r="24">
          <cell r="C24">
            <v>0.33333333254637681</v>
          </cell>
          <cell r="D24">
            <v>0</v>
          </cell>
          <cell r="E24">
            <v>0</v>
          </cell>
          <cell r="F24">
            <v>8.0204967233062296E-10</v>
          </cell>
          <cell r="G24">
            <v>4.6764599586037787E-9</v>
          </cell>
          <cell r="H24">
            <v>0.66666666197511359</v>
          </cell>
        </row>
        <row r="25">
          <cell r="C25">
            <v>0.11111111110859562</v>
          </cell>
          <cell r="D25">
            <v>0</v>
          </cell>
          <cell r="E25">
            <v>0</v>
          </cell>
          <cell r="F25">
            <v>0</v>
          </cell>
          <cell r="G25">
            <v>2.2639679229993673E-11</v>
          </cell>
          <cell r="H25">
            <v>0.88888888886876494</v>
          </cell>
        </row>
        <row r="26">
          <cell r="C26">
            <v>0</v>
          </cell>
          <cell r="D26">
            <v>0</v>
          </cell>
          <cell r="E26">
            <v>0</v>
          </cell>
          <cell r="F26">
            <v>0</v>
          </cell>
          <cell r="G26">
            <v>0</v>
          </cell>
          <cell r="H26">
            <v>1</v>
          </cell>
        </row>
        <row r="29">
          <cell r="C29">
            <v>10000</v>
          </cell>
          <cell r="D29">
            <v>10000</v>
          </cell>
          <cell r="E29">
            <v>10000</v>
          </cell>
          <cell r="F29">
            <v>10000</v>
          </cell>
          <cell r="G29">
            <v>0</v>
          </cell>
          <cell r="H29">
            <v>0</v>
          </cell>
        </row>
      </sheetData>
      <sheetData sheetId="5">
        <row r="16">
          <cell r="C16">
            <v>8.7526935082926656</v>
          </cell>
        </row>
        <row r="20">
          <cell r="F20">
            <v>0.97530991202833262</v>
          </cell>
        </row>
        <row r="21">
          <cell r="F21">
            <v>0.95122942450071402</v>
          </cell>
        </row>
        <row r="22">
          <cell r="F22">
            <v>0.92774348632855286</v>
          </cell>
        </row>
        <row r="23">
          <cell r="F23">
            <v>0.90483741803595952</v>
          </cell>
        </row>
        <row r="24">
          <cell r="F24">
            <v>0.88249690258459546</v>
          </cell>
        </row>
        <row r="25">
          <cell r="F25">
            <v>0.86070797642505781</v>
          </cell>
        </row>
        <row r="26">
          <cell r="F26">
            <v>0.83945702076920736</v>
          </cell>
        </row>
        <row r="27">
          <cell r="F27">
            <v>0.81873075307798182</v>
          </cell>
        </row>
        <row r="28">
          <cell r="F28">
            <v>0.79851621875937706</v>
          </cell>
        </row>
        <row r="29">
          <cell r="F29">
            <v>0.77880078307140488</v>
          </cell>
        </row>
        <row r="40">
          <cell r="B40">
            <v>0.5</v>
          </cell>
          <cell r="C40">
            <v>106.72870921346704</v>
          </cell>
          <cell r="D40">
            <v>40</v>
          </cell>
          <cell r="F40">
            <v>0.97530991202833262</v>
          </cell>
        </row>
        <row r="41">
          <cell r="B41">
            <v>1.5</v>
          </cell>
          <cell r="C41">
            <v>105.97104849893799</v>
          </cell>
          <cell r="D41">
            <v>40</v>
          </cell>
          <cell r="F41">
            <v>0.92774348632855286</v>
          </cell>
        </row>
        <row r="42">
          <cell r="B42">
            <v>2.5</v>
          </cell>
          <cell r="C42">
            <v>105.17454168889401</v>
          </cell>
          <cell r="D42">
            <v>40</v>
          </cell>
          <cell r="F42">
            <v>0.88249690258459546</v>
          </cell>
        </row>
        <row r="43">
          <cell r="B43">
            <v>3.5</v>
          </cell>
          <cell r="C43">
            <v>104.33719710142807</v>
          </cell>
          <cell r="D43">
            <v>40</v>
          </cell>
          <cell r="F43">
            <v>0.83945702076920736</v>
          </cell>
        </row>
        <row r="44">
          <cell r="B44">
            <v>4.5</v>
          </cell>
          <cell r="C44">
            <v>103.45692093891826</v>
          </cell>
          <cell r="D44">
            <v>40</v>
          </cell>
          <cell r="F44">
            <v>0.79851621875937706</v>
          </cell>
        </row>
        <row r="45">
          <cell r="G45">
            <v>288.4814055773889</v>
          </cell>
        </row>
      </sheetData>
      <sheetData sheetId="6">
        <row r="7">
          <cell r="B7">
            <v>0.02</v>
          </cell>
          <cell r="C7">
            <v>0.05</v>
          </cell>
        </row>
        <row r="11">
          <cell r="C11">
            <v>0.98019867330675525</v>
          </cell>
          <cell r="E11">
            <v>0.95122942450071402</v>
          </cell>
        </row>
        <row r="12">
          <cell r="C12">
            <v>0.96078943915232318</v>
          </cell>
          <cell r="E12">
            <v>0.90483741803595952</v>
          </cell>
        </row>
        <row r="13">
          <cell r="C13">
            <v>0.94176453358424872</v>
          </cell>
          <cell r="E13">
            <v>0.86070797642505781</v>
          </cell>
        </row>
        <row r="14">
          <cell r="C14">
            <v>0.92311634638663576</v>
          </cell>
          <cell r="E14">
            <v>0.81873075307798182</v>
          </cell>
        </row>
        <row r="15">
          <cell r="C15">
            <v>0.90483741803595952</v>
          </cell>
          <cell r="E15">
            <v>0.77880078307140488</v>
          </cell>
        </row>
        <row r="21">
          <cell r="B21">
            <v>0.5</v>
          </cell>
          <cell r="C21">
            <v>1.9801326693244747E-2</v>
          </cell>
          <cell r="E21">
            <v>1.1880796015946849E-2</v>
          </cell>
          <cell r="F21">
            <v>0.97530991202833262</v>
          </cell>
          <cell r="I21">
            <v>9.9006633466223737E-3</v>
          </cell>
          <cell r="J21">
            <v>9.6562150976164038E-3</v>
          </cell>
        </row>
        <row r="22">
          <cell r="B22">
            <v>1.5</v>
          </cell>
          <cell r="C22">
            <v>1.9409234154432076E-2</v>
          </cell>
          <cell r="E22">
            <v>1.1645540492659244E-2</v>
          </cell>
          <cell r="F22">
            <v>0.92774348632855286</v>
          </cell>
          <cell r="I22">
            <v>9.7046170772160378E-3</v>
          </cell>
          <cell r="J22">
            <v>9.0033952807000179E-3</v>
          </cell>
        </row>
        <row r="23">
          <cell r="B23">
            <v>2.5</v>
          </cell>
          <cell r="C23">
            <v>1.9024905568074457E-2</v>
          </cell>
          <cell r="E23">
            <v>1.1414943340844674E-2</v>
          </cell>
          <cell r="F23">
            <v>0.88249690258459546</v>
          </cell>
          <cell r="I23">
            <v>9.5124527840372286E-3</v>
          </cell>
          <cell r="J23">
            <v>8.3947101178950666E-3</v>
          </cell>
        </row>
        <row r="24">
          <cell r="B24">
            <v>3.5</v>
          </cell>
          <cell r="C24">
            <v>1.8648187197612964E-2</v>
          </cell>
          <cell r="E24">
            <v>1.1188912318567779E-2</v>
          </cell>
          <cell r="F24">
            <v>0.83945702076920736</v>
          </cell>
          <cell r="I24">
            <v>9.3240935988064821E-3</v>
          </cell>
          <cell r="J24">
            <v>7.8271758338273271E-3</v>
          </cell>
        </row>
        <row r="25">
          <cell r="B25">
            <v>4.5</v>
          </cell>
          <cell r="C25">
            <v>1.8278928350676238E-2</v>
          </cell>
          <cell r="E25">
            <v>1.0967357010405743E-2</v>
          </cell>
          <cell r="F25">
            <v>0.79851621875937706</v>
          </cell>
          <cell r="I25">
            <v>9.1394641753381189E-3</v>
          </cell>
          <cell r="J25">
            <v>7.2980103747777832E-3</v>
          </cell>
        </row>
      </sheetData>
      <sheetData sheetId="7"/>
      <sheetData sheetId="8"/>
      <sheetData sheetId="9"/>
      <sheetData sheetId="10"/>
      <sheetData sheetId="1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tro"/>
      <sheetName val="Intro1"/>
      <sheetName val="Day1"/>
      <sheetName val="Day2"/>
      <sheetName val="Themes"/>
      <sheetName val="Excel"/>
      <sheetName val="C0"/>
      <sheetName val="C1"/>
      <sheetName val="VaR0"/>
      <sheetName val="VaR1"/>
      <sheetName val="Class6"/>
    </sheetNames>
    <sheetDataSet>
      <sheetData sheetId="0" refreshError="1"/>
      <sheetData sheetId="1" refreshError="1"/>
      <sheetData sheetId="2" refreshError="1"/>
      <sheetData sheetId="3" refreshError="1"/>
      <sheetData sheetId="4" refreshError="1"/>
      <sheetData sheetId="5">
        <row r="10">
          <cell r="C10">
            <v>0.30509841009160843</v>
          </cell>
        </row>
      </sheetData>
      <sheetData sheetId="6" refreshError="1"/>
      <sheetData sheetId="7" refreshError="1"/>
      <sheetData sheetId="8"/>
      <sheetData sheetId="9">
        <row r="17">
          <cell r="H17">
            <v>-0.1166666666666667</v>
          </cell>
        </row>
      </sheetData>
      <sheetData sheetId="10"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iquidity_VaR"/>
    </sheetNames>
    <sheetDataSet>
      <sheetData sheetId="0"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OptionsHW"/>
      <sheetName val="fxHW"/>
      <sheetName val="VaR_HW_Q1"/>
      <sheetName val="VaR_HW_Q2"/>
      <sheetName val="VaR_HW_2.4"/>
      <sheetName val="VaR_HW_1"/>
      <sheetName val="VaR_HW_2"/>
      <sheetName val="HW6"/>
      <sheetName val="Date0"/>
      <sheetName val="Date1"/>
      <sheetName val="Date2"/>
      <sheetName val="Date0Check1"/>
      <sheetName val="Date0Check2"/>
      <sheetName val="4.2"/>
      <sheetName val="4.3"/>
      <sheetName val="4.4"/>
      <sheetName val="Excel"/>
      <sheetName val="VaR0"/>
    </sheetNames>
    <sheetDataSet>
      <sheetData sheetId="0">
        <row r="2">
          <cell r="C2">
            <v>67</v>
          </cell>
        </row>
        <row r="12">
          <cell r="C12">
            <v>0.38595880367242197</v>
          </cell>
          <cell r="D12">
            <v>0.58659004994372632</v>
          </cell>
          <cell r="E12">
            <v>0.37550388277557334</v>
          </cell>
        </row>
        <row r="13">
          <cell r="C13">
            <v>0.3121138317415072</v>
          </cell>
          <cell r="D13">
            <v>0.5111143422154043</v>
          </cell>
          <cell r="E13">
            <v>0.18107379394568301</v>
          </cell>
        </row>
        <row r="14">
          <cell r="C14">
            <v>0.61404119632757803</v>
          </cell>
          <cell r="D14">
            <v>0.41340995005627368</v>
          </cell>
          <cell r="E14">
            <v>0.62449611722442666</v>
          </cell>
        </row>
        <row r="15">
          <cell r="C15">
            <v>0.6878861682584928</v>
          </cell>
          <cell r="D15">
            <v>0.48888565778459575</v>
          </cell>
          <cell r="E15">
            <v>0.81892620605431699</v>
          </cell>
        </row>
        <row r="17">
          <cell r="C17">
            <v>65.837699789559906</v>
          </cell>
          <cell r="D17">
            <v>775</v>
          </cell>
          <cell r="E17">
            <v>237</v>
          </cell>
        </row>
        <row r="18">
          <cell r="C18">
            <v>71.176742801849741</v>
          </cell>
          <cell r="D18">
            <v>756.96607190143357</v>
          </cell>
          <cell r="E18">
            <v>341.35846920991639</v>
          </cell>
        </row>
        <row r="20">
          <cell r="C20">
            <v>3.1953939205575459</v>
          </cell>
          <cell r="D20">
            <v>67.711072787108264</v>
          </cell>
          <cell r="E20">
            <v>27.183347102480703</v>
          </cell>
        </row>
        <row r="25">
          <cell r="C25">
            <v>3000000</v>
          </cell>
          <cell r="D25">
            <v>1000000</v>
          </cell>
          <cell r="E25">
            <v>5000000</v>
          </cell>
        </row>
        <row r="26">
          <cell r="C26">
            <v>44776.119402985074</v>
          </cell>
          <cell r="D26">
            <v>1290.3225806451612</v>
          </cell>
          <cell r="E26">
            <v>21097.04641350211</v>
          </cell>
        </row>
      </sheetData>
      <sheetData sheetId="1">
        <row r="3">
          <cell r="F3">
            <v>1.385</v>
          </cell>
          <cell r="G3">
            <v>121.9</v>
          </cell>
          <cell r="H3">
            <v>18.899999999999999</v>
          </cell>
        </row>
        <row r="4">
          <cell r="F4">
            <v>1.15E-2</v>
          </cell>
          <cell r="G4">
            <v>-7.0000000000000001E-3</v>
          </cell>
          <cell r="H4">
            <v>-1.2999999999999999E-3</v>
          </cell>
        </row>
        <row r="5">
          <cell r="F5">
            <v>5.0000000000000001E-3</v>
          </cell>
          <cell r="G5">
            <v>1.1000000000000001E-3</v>
          </cell>
          <cell r="H5">
            <v>3.85E-2</v>
          </cell>
        </row>
      </sheetData>
      <sheetData sheetId="2"/>
      <sheetData sheetId="3"/>
      <sheetData sheetId="4"/>
      <sheetData sheetId="5">
        <row r="6">
          <cell r="C6">
            <v>1.0699999999999999E-2</v>
          </cell>
        </row>
      </sheetData>
      <sheetData sheetId="6"/>
      <sheetData sheetId="7"/>
      <sheetData sheetId="8"/>
      <sheetData sheetId="9"/>
      <sheetData sheetId="10"/>
      <sheetData sheetId="11">
        <row r="4">
          <cell r="H4">
            <v>24</v>
          </cell>
        </row>
      </sheetData>
      <sheetData sheetId="12">
        <row r="4">
          <cell r="E4">
            <v>5.0000000000000001E-3</v>
          </cell>
        </row>
      </sheetData>
      <sheetData sheetId="13"/>
      <sheetData sheetId="14"/>
      <sheetData sheetId="15"/>
      <sheetData sheetId="16" refreshError="1"/>
      <sheetData sheetId="17"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ass4"/>
      <sheetName val="Options0"/>
      <sheetName val="Options1"/>
      <sheetName val="Options2"/>
      <sheetName val="Futures"/>
      <sheetName val="Swaps"/>
      <sheetName val="OptimalHedging"/>
      <sheetName val="QuizBank4"/>
      <sheetName val="O_Material"/>
      <sheetName val="O_Discussion"/>
    </sheetNames>
    <sheetDataSet>
      <sheetData sheetId="0"/>
      <sheetData sheetId="1"/>
      <sheetData sheetId="2"/>
      <sheetData sheetId="3">
        <row r="6">
          <cell r="C6">
            <v>2.1837080457267475</v>
          </cell>
        </row>
        <row r="7">
          <cell r="C7">
            <v>-0.18370804572674748</v>
          </cell>
        </row>
      </sheetData>
      <sheetData sheetId="4"/>
      <sheetData sheetId="5"/>
      <sheetData sheetId="6"/>
      <sheetData sheetId="7"/>
      <sheetData sheetId="8"/>
      <sheetData sheetId="9"/>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ortfolioVaRExample"/>
      <sheetName val="MatrixMult_CovCorr"/>
      <sheetName val="MatrixMult_Credit"/>
    </sheetNames>
    <sheetDataSet>
      <sheetData sheetId="0" refreshError="1"/>
      <sheetData sheetId="1" refreshError="1"/>
      <sheetData sheetId="2" refreshError="1"/>
    </sheetDataSet>
  </externalBook>
</externalLink>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E978A366-B59C-1547-830A-DB053E3AC504}">
  <we:reference id="fa000000050" version="1.0.0.0" store="en-US" storeType="FirstParty"/>
  <we:alternateReferences/>
  <we:properties>
    <we:property name="Xl_ImageToDoc" value="&quot;{\&quot;cmd_type\&quot;:\&quot;cancel\&quot;,\&quot;session_id\&quot;:\&quot;5993644B\&quot;}&quot;"/>
  </we:properties>
  <we:bindings/>
  <we:snapshot xmlns:r="http://schemas.openxmlformats.org/officeDocument/2006/relationships"/>
</we:webextension>
</file>

<file path=xl/worksheets/_rels/sheet10.xml.rels><?xml version="1.0" encoding="UTF-8" standalone="yes"?>
<Relationships xmlns="http://schemas.openxmlformats.org/package/2006/relationships"><Relationship Id="rId2" Type="http://schemas.openxmlformats.org/officeDocument/2006/relationships/hyperlink" Target="https://github.com/rstudio/cheatsheets/raw/master/strings.pdf" TargetMode="External"/><Relationship Id="rId1" Type="http://schemas.openxmlformats.org/officeDocument/2006/relationships/hyperlink" Target="https://drive.google.com/open?id=1lowysZgnJY88OPJRL1uBNLbcR98VdRir"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en.wikipedia.org/wiki/Variance_inflation_factor" TargetMode="Externa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5.xml.rels><?xml version="1.0" encoding="UTF-8" standalone="yes"?>
<Relationships xmlns="http://schemas.openxmlformats.org/package/2006/relationships"><Relationship Id="rId8" Type="http://schemas.openxmlformats.org/officeDocument/2006/relationships/hyperlink" Target="https://drive.google.com/open?id=1jlt8dZogqJGGc2HnljSMLQ_RJRIUYiwa" TargetMode="External"/><Relationship Id="rId13" Type="http://schemas.openxmlformats.org/officeDocument/2006/relationships/hyperlink" Target="https://drive.google.com/open?id=1uGuxLO6RXzeEqQJbn8gG330OaQjtA6pB" TargetMode="External"/><Relationship Id="rId3" Type="http://schemas.openxmlformats.org/officeDocument/2006/relationships/hyperlink" Target="https://drive.google.com/open?id=1d6DK0XKWkpzL-L6tBdA4ayPxMIvNtoWN" TargetMode="External"/><Relationship Id="rId7" Type="http://schemas.openxmlformats.org/officeDocument/2006/relationships/hyperlink" Target="https://drive.google.com/open?id=1wyYML9vR1oAq_y7QVzlq_237R_jHvPr6" TargetMode="External"/><Relationship Id="rId12" Type="http://schemas.openxmlformats.org/officeDocument/2006/relationships/hyperlink" Target="https://drive.google.com/open?id=1p9t6rGBDbrPkuWPe-6i0oEu_EiZ4TTXT" TargetMode="External"/><Relationship Id="rId2" Type="http://schemas.openxmlformats.org/officeDocument/2006/relationships/hyperlink" Target="https://drive.google.com/open?id=1qNxHQbGZlkqmqUsWZ5I8Ttr3g3hff5uJ" TargetMode="External"/><Relationship Id="rId16" Type="http://schemas.openxmlformats.org/officeDocument/2006/relationships/image" Target="../media/image6.png"/><Relationship Id="rId1" Type="http://schemas.openxmlformats.org/officeDocument/2006/relationships/hyperlink" Target="https://drive.google.com/open?id=1jlt8dZogqJGGc2HnljSMLQ_RJRIUYiwa" TargetMode="External"/><Relationship Id="rId6" Type="http://schemas.openxmlformats.org/officeDocument/2006/relationships/hyperlink" Target="https://drive.google.com/open?id=1suC0ZULLaPtJz3xLHL8NvLXwxj_mCJwq" TargetMode="External"/><Relationship Id="rId11" Type="http://schemas.openxmlformats.org/officeDocument/2006/relationships/hyperlink" Target="https://drive.google.com/open?id=1wyYML9vR1oAq_y7QVzlq_237R_jHvPr6" TargetMode="External"/><Relationship Id="rId5" Type="http://schemas.openxmlformats.org/officeDocument/2006/relationships/hyperlink" Target="https://drive.google.com/open?id=1uGuxLO6RXzeEqQJbn8gG330OaQjtA6pB" TargetMode="External"/><Relationship Id="rId15" Type="http://schemas.openxmlformats.org/officeDocument/2006/relationships/drawing" Target="../drawings/drawing17.xml"/><Relationship Id="rId10" Type="http://schemas.openxmlformats.org/officeDocument/2006/relationships/hyperlink" Target="https://drive.google.com/open?id=1d6DK0XKWkpzL-L6tBdA4ayPxMIvNtoWN" TargetMode="External"/><Relationship Id="rId4" Type="http://schemas.openxmlformats.org/officeDocument/2006/relationships/hyperlink" Target="https://drive.google.com/open?id=1p9t6rGBDbrPkuWPe-6i0oEu_EiZ4TTXT" TargetMode="External"/><Relationship Id="rId9" Type="http://schemas.openxmlformats.org/officeDocument/2006/relationships/hyperlink" Target="https://drive.google.com/open?id=1qNxHQbGZlkqmqUsWZ5I8Ttr3g3hff5uJ" TargetMode="External"/><Relationship Id="rId14" Type="http://schemas.openxmlformats.org/officeDocument/2006/relationships/hyperlink" Target="https://drive.google.com/open?id=1suC0ZULLaPtJz3xLHL8NvLXwxj_mCJwq" TargetMode="External"/></Relationships>
</file>

<file path=xl/worksheets/_rels/sheet26.xml.rels><?xml version="1.0" encoding="UTF-8" standalone="yes"?>
<Relationships xmlns="http://schemas.openxmlformats.org/package/2006/relationships"><Relationship Id="rId8" Type="http://schemas.openxmlformats.org/officeDocument/2006/relationships/hyperlink" Target="https://drive.google.com/open?id=1oVTij_kMM4rjtTTizAk-nkMIf3M4-yQD" TargetMode="External"/><Relationship Id="rId13" Type="http://schemas.openxmlformats.org/officeDocument/2006/relationships/hyperlink" Target="https://drive.google.com/open?id=1xviFKm5mkjG1NOBzUNlwdAYDr00PR3K7" TargetMode="External"/><Relationship Id="rId18" Type="http://schemas.openxmlformats.org/officeDocument/2006/relationships/hyperlink" Target="https://drive.google.com/open?id=1tn3tDciLut1HAOccbHyBA1_wFZXLOP9Z" TargetMode="External"/><Relationship Id="rId26" Type="http://schemas.openxmlformats.org/officeDocument/2006/relationships/image" Target="../media/image7.jpeg"/><Relationship Id="rId3" Type="http://schemas.openxmlformats.org/officeDocument/2006/relationships/hyperlink" Target="https://drive.google.com/open?id=1oVTij_kMM4rjtTTizAk-nkMIf3M4-yQD" TargetMode="External"/><Relationship Id="rId21" Type="http://schemas.openxmlformats.org/officeDocument/2006/relationships/hyperlink" Target="https://drive.google.com/open?id=1ZEjv9zJ1eKJurd8NJoAwAczIrAQrSK9o" TargetMode="External"/><Relationship Id="rId7" Type="http://schemas.openxmlformats.org/officeDocument/2006/relationships/hyperlink" Target="https://drive.google.com/open?id=1335v-CuN2GgEcwjekRojlVAzd7XAWGQ9" TargetMode="External"/><Relationship Id="rId12" Type="http://schemas.openxmlformats.org/officeDocument/2006/relationships/hyperlink" Target="https://drive.google.com/open?id=10X31TRqOSbE29jICOvtTLn0Nd6dQiwr5" TargetMode="External"/><Relationship Id="rId17" Type="http://schemas.openxmlformats.org/officeDocument/2006/relationships/hyperlink" Target="https://drive.google.com/open?id=1335v-CuN2GgEcwjekRojlVAzd7XAWGQ9" TargetMode="External"/><Relationship Id="rId25" Type="http://schemas.openxmlformats.org/officeDocument/2006/relationships/drawing" Target="../drawings/drawing18.xml"/><Relationship Id="rId2" Type="http://schemas.openxmlformats.org/officeDocument/2006/relationships/hyperlink" Target="https://drive.google.com/open?id=1oVTij_kMM4rjtTTizAk-nkMIf3M4-yQD" TargetMode="External"/><Relationship Id="rId16" Type="http://schemas.openxmlformats.org/officeDocument/2006/relationships/hyperlink" Target="https://drive.google.com/open?id=10X31TRqOSbE29jICOvtTLn0Nd6dQiwr5" TargetMode="External"/><Relationship Id="rId20" Type="http://schemas.openxmlformats.org/officeDocument/2006/relationships/hyperlink" Target="https://drive.google.com/open?id=1ZEjv9zJ1eKJurd8NJoAwAczIrAQrSK9o" TargetMode="External"/><Relationship Id="rId1" Type="http://schemas.openxmlformats.org/officeDocument/2006/relationships/hyperlink" Target="https://rstudio.github.io/shinythemes/" TargetMode="External"/><Relationship Id="rId6" Type="http://schemas.openxmlformats.org/officeDocument/2006/relationships/hyperlink" Target="https://drive.google.com/open?id=13rEOSl-rX23Lvu4E0m99oAHMGufszalc" TargetMode="External"/><Relationship Id="rId11" Type="http://schemas.openxmlformats.org/officeDocument/2006/relationships/hyperlink" Target="https://drive.google.com/open?id=1jSMDAUGtl5DoQTKxed7otnDNXhtBmSJY" TargetMode="External"/><Relationship Id="rId24" Type="http://schemas.openxmlformats.org/officeDocument/2006/relationships/hyperlink" Target="https://drive.google.com/open?id=1Q6Sdoj7FWaAnhBaWc6YWyJshHzfLOGHQ" TargetMode="External"/><Relationship Id="rId5" Type="http://schemas.openxmlformats.org/officeDocument/2006/relationships/hyperlink" Target="https://drive.google.com/open?id=1kTxbBJVuyiIgP8EpwI2ooh8AKdvLBYAd" TargetMode="External"/><Relationship Id="rId15" Type="http://schemas.openxmlformats.org/officeDocument/2006/relationships/hyperlink" Target="https://drive.google.com/open?id=13rEOSl-rX23Lvu4E0m99oAHMGufszalc" TargetMode="External"/><Relationship Id="rId23" Type="http://schemas.openxmlformats.org/officeDocument/2006/relationships/hyperlink" Target="https://drive.google.com/open?id=1Q6Sdoj7FWaAnhBaWc6YWyJshHzfLOGHQ" TargetMode="External"/><Relationship Id="rId10" Type="http://schemas.openxmlformats.org/officeDocument/2006/relationships/hyperlink" Target="https://drive.google.com/open?id=1xviFKm5mkjG1NOBzUNlwdAYDr00PR3K7" TargetMode="External"/><Relationship Id="rId19" Type="http://schemas.openxmlformats.org/officeDocument/2006/relationships/hyperlink" Target="https://drive.google.com/open?id=1tn3tDciLut1HAOccbHyBA1_wFZXLOP9Z" TargetMode="External"/><Relationship Id="rId4" Type="http://schemas.openxmlformats.org/officeDocument/2006/relationships/hyperlink" Target="https://drive.google.com/open?id=1oVTij_kMM4rjtTTizAk-nkMIf3M4-yQD" TargetMode="External"/><Relationship Id="rId9" Type="http://schemas.openxmlformats.org/officeDocument/2006/relationships/hyperlink" Target="https://drive.google.com/open?id=1kTxbBJVuyiIgP8EpwI2ooh8AKdvLBYAd" TargetMode="External"/><Relationship Id="rId14" Type="http://schemas.openxmlformats.org/officeDocument/2006/relationships/hyperlink" Target="https://drive.google.com/open?id=1jSMDAUGtl5DoQTKxed7otnDNXhtBmSJY" TargetMode="External"/><Relationship Id="rId22" Type="http://schemas.openxmlformats.org/officeDocument/2006/relationships/hyperlink" Target="https://fontawesome.com/icons?d=gallery&amp;m=free" TargetMode="External"/></Relationships>
</file>

<file path=xl/worksheets/_rels/sheet27.xml.rels><?xml version="1.0" encoding="UTF-8" standalone="yes"?>
<Relationships xmlns="http://schemas.openxmlformats.org/package/2006/relationships"><Relationship Id="rId3" Type="http://schemas.openxmlformats.org/officeDocument/2006/relationships/hyperlink" Target="https://shiny.rstudio.com/images/shiny-cheatsheet.pdf" TargetMode="External"/><Relationship Id="rId7" Type="http://schemas.openxmlformats.org/officeDocument/2006/relationships/hyperlink" Target="https://rstudio.github.io/shinythemes/" TargetMode="External"/><Relationship Id="rId2" Type="http://schemas.openxmlformats.org/officeDocument/2006/relationships/hyperlink" Target="https://shiny.rstudio.com/gallery/widget-gallery.html" TargetMode="External"/><Relationship Id="rId1" Type="http://schemas.openxmlformats.org/officeDocument/2006/relationships/hyperlink" Target="https://shiny.rstudio.com/tutorial/" TargetMode="External"/><Relationship Id="rId6" Type="http://schemas.openxmlformats.org/officeDocument/2006/relationships/hyperlink" Target="https://docs.rstudio.com/how-to-guides/rsc/publish-shinyapp/" TargetMode="External"/><Relationship Id="rId5" Type="http://schemas.openxmlformats.org/officeDocument/2006/relationships/hyperlink" Target="https://docs.rstudio.com/how-to-guides/pre-tasks/connect-account/" TargetMode="External"/><Relationship Id="rId4" Type="http://schemas.openxmlformats.org/officeDocument/2006/relationships/hyperlink" Target="https://www.shinyapps.io/" TargetMode="Externa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hyperlink" Target="https://clio.columbia.edu/catalog/14893189?counter=1" TargetMode="Externa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3" Type="http://schemas.openxmlformats.org/officeDocument/2006/relationships/hyperlink" Target="https://drive.google.com/open?id=13g3Pz_aUYx344_zMcMulJnaTRisJ1rd-" TargetMode="External"/><Relationship Id="rId7" Type="http://schemas.openxmlformats.org/officeDocument/2006/relationships/drawing" Target="../drawings/drawing4.xml"/><Relationship Id="rId2" Type="http://schemas.openxmlformats.org/officeDocument/2006/relationships/hyperlink" Target="https://aws.amazon.com/ec2/" TargetMode="External"/><Relationship Id="rId1" Type="http://schemas.openxmlformats.org/officeDocument/2006/relationships/hyperlink" Target="https://aws.amazon.com/" TargetMode="External"/><Relationship Id="rId6" Type="http://schemas.openxmlformats.org/officeDocument/2006/relationships/hyperlink" Target="https://drive.google.com/open?id=1WpuLiWXuhKJDr2SGHHrwaYkY-o5xFq2c" TargetMode="External"/><Relationship Id="rId5" Type="http://schemas.openxmlformats.org/officeDocument/2006/relationships/hyperlink" Target="https://drive.google.com/open?id=1MHqnsxpQPdbVRc64Z8fmuxbDvTjqtINv" TargetMode="External"/><Relationship Id="rId4" Type="http://schemas.openxmlformats.org/officeDocument/2006/relationships/hyperlink" Target="https://drive.google.com/open?id=18fYQUJ4kauolioz2nsMlJseoUxr3RgcD"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9F82FC-3C08-0343-996E-885EFA9682EE}">
  <sheetPr codeName="Sheet1"/>
  <dimension ref="B3:C19"/>
  <sheetViews>
    <sheetView tabSelected="1" workbookViewId="0"/>
  </sheetViews>
  <sheetFormatPr baseColWidth="10" defaultRowHeight="26" x14ac:dyDescent="0.3"/>
  <cols>
    <col min="1" max="16384" width="10.83203125" style="1"/>
  </cols>
  <sheetData>
    <row r="3" spans="2:3" x14ac:dyDescent="0.3">
      <c r="B3" s="1" t="s">
        <v>115</v>
      </c>
    </row>
    <row r="6" spans="2:3" x14ac:dyDescent="0.3">
      <c r="B6" s="1" t="s">
        <v>113</v>
      </c>
    </row>
    <row r="7" spans="2:3" x14ac:dyDescent="0.3">
      <c r="C7" s="1" t="s">
        <v>134</v>
      </c>
    </row>
    <row r="8" spans="2:3" x14ac:dyDescent="0.3">
      <c r="C8" s="1" t="s">
        <v>135</v>
      </c>
    </row>
    <row r="9" spans="2:3" x14ac:dyDescent="0.3">
      <c r="C9" s="1" t="s">
        <v>111</v>
      </c>
    </row>
    <row r="10" spans="2:3" x14ac:dyDescent="0.3">
      <c r="C10" s="1" t="s">
        <v>67</v>
      </c>
    </row>
    <row r="11" spans="2:3" x14ac:dyDescent="0.3">
      <c r="C11" s="1" t="s">
        <v>207</v>
      </c>
    </row>
    <row r="12" spans="2:3" x14ac:dyDescent="0.3">
      <c r="C12" s="1" t="s">
        <v>112</v>
      </c>
    </row>
    <row r="13" spans="2:3" x14ac:dyDescent="0.3">
      <c r="C13" s="1" t="s">
        <v>161</v>
      </c>
    </row>
    <row r="14" spans="2:3" x14ac:dyDescent="0.3">
      <c r="C14" s="1" t="s">
        <v>114</v>
      </c>
    </row>
    <row r="16" spans="2:3" x14ac:dyDescent="0.3">
      <c r="B16" s="1" t="s">
        <v>162</v>
      </c>
    </row>
    <row r="17" spans="3:3" x14ac:dyDescent="0.3">
      <c r="C17" s="1" t="s">
        <v>163</v>
      </c>
    </row>
    <row r="18" spans="3:3" x14ac:dyDescent="0.3">
      <c r="C18" s="1" t="s">
        <v>164</v>
      </c>
    </row>
    <row r="19" spans="3:3" x14ac:dyDescent="0.3">
      <c r="C19" s="1" t="s">
        <v>165</v>
      </c>
    </row>
  </sheetData>
  <pageMargins left="0.7" right="0.7" top="0.75" bottom="0.75" header="0.3" footer="0.3"/>
  <pageSetup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64D73C-D807-254E-9722-672183987B8B}">
  <sheetPr>
    <tabColor rgb="FFFF0000"/>
  </sheetPr>
  <dimension ref="B2:C14"/>
  <sheetViews>
    <sheetView workbookViewId="0"/>
  </sheetViews>
  <sheetFormatPr baseColWidth="10" defaultRowHeight="26" x14ac:dyDescent="0.3"/>
  <cols>
    <col min="1" max="16384" width="10.83203125" style="1"/>
  </cols>
  <sheetData>
    <row r="2" spans="2:3" x14ac:dyDescent="0.3">
      <c r="B2" s="9" t="s">
        <v>68</v>
      </c>
    </row>
    <row r="4" spans="2:3" x14ac:dyDescent="0.3">
      <c r="B4" s="9" t="s">
        <v>70</v>
      </c>
    </row>
    <row r="6" spans="2:3" x14ac:dyDescent="0.3">
      <c r="C6" s="1" t="s">
        <v>74</v>
      </c>
    </row>
    <row r="8" spans="2:3" x14ac:dyDescent="0.3">
      <c r="C8" s="1" t="s">
        <v>75</v>
      </c>
    </row>
    <row r="10" spans="2:3" x14ac:dyDescent="0.3">
      <c r="C10" s="1" t="s">
        <v>76</v>
      </c>
    </row>
    <row r="12" spans="2:3" x14ac:dyDescent="0.3">
      <c r="C12" s="1" t="s">
        <v>77</v>
      </c>
    </row>
    <row r="14" spans="2:3" x14ac:dyDescent="0.3">
      <c r="C14" s="1" t="s">
        <v>69</v>
      </c>
    </row>
  </sheetData>
  <hyperlinks>
    <hyperlink ref="B2" r:id="rId1" xr:uid="{B6EF94CD-F524-154F-B3C0-AD0B14506E5D}"/>
    <hyperlink ref="B4" r:id="rId2" xr:uid="{D1416B61-CB43-184D-9183-E9F3E7488B65}"/>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AE1CD9-52E7-E34E-A2C6-53E4EB79DCF1}">
  <sheetPr codeName="Sheet31">
    <tabColor rgb="FFFF0000"/>
  </sheetPr>
  <dimension ref="A1:G3456"/>
  <sheetViews>
    <sheetView workbookViewId="0"/>
  </sheetViews>
  <sheetFormatPr baseColWidth="10" defaultRowHeight="26" x14ac:dyDescent="0.3"/>
  <cols>
    <col min="8" max="16384" width="10.83203125" style="1"/>
  </cols>
  <sheetData>
    <row r="1" spans="1:7" x14ac:dyDescent="0.3">
      <c r="B1" t="s">
        <v>56</v>
      </c>
      <c r="C1" t="s">
        <v>57</v>
      </c>
      <c r="D1" t="s">
        <v>58</v>
      </c>
      <c r="E1" t="s">
        <v>59</v>
      </c>
      <c r="F1" t="s">
        <v>60</v>
      </c>
      <c r="G1" t="s">
        <v>61</v>
      </c>
    </row>
    <row r="2" spans="1:7" x14ac:dyDescent="0.3">
      <c r="A2">
        <v>1</v>
      </c>
      <c r="B2">
        <v>200.60000600000001</v>
      </c>
      <c r="C2">
        <v>203.320007</v>
      </c>
      <c r="D2">
        <v>197.820007</v>
      </c>
      <c r="E2">
        <v>200.720001</v>
      </c>
      <c r="F2">
        <v>6494900</v>
      </c>
      <c r="G2">
        <v>166.88488799999999</v>
      </c>
    </row>
    <row r="3" spans="1:7" x14ac:dyDescent="0.3">
      <c r="A3">
        <v>2</v>
      </c>
      <c r="B3">
        <v>200.220001</v>
      </c>
      <c r="C3">
        <v>200.66999799999999</v>
      </c>
      <c r="D3">
        <v>198.070007</v>
      </c>
      <c r="E3">
        <v>198.85000600000001</v>
      </c>
      <c r="F3">
        <v>6460200</v>
      </c>
      <c r="G3">
        <v>165.33010899999999</v>
      </c>
    </row>
    <row r="4" spans="1:7" x14ac:dyDescent="0.3">
      <c r="A4">
        <v>3</v>
      </c>
      <c r="B4">
        <v>198.429993</v>
      </c>
      <c r="C4">
        <v>200</v>
      </c>
      <c r="D4">
        <v>197.89999399999999</v>
      </c>
      <c r="E4">
        <v>199.050003</v>
      </c>
      <c r="F4">
        <v>5892900</v>
      </c>
      <c r="G4">
        <v>165.49644499999999</v>
      </c>
    </row>
    <row r="5" spans="1:7" x14ac:dyDescent="0.3">
      <c r="A5">
        <v>4</v>
      </c>
      <c r="B5">
        <v>199.050003</v>
      </c>
      <c r="C5">
        <v>203.949997</v>
      </c>
      <c r="D5">
        <v>198.10000600000001</v>
      </c>
      <c r="E5">
        <v>203.729996</v>
      </c>
      <c r="F5">
        <v>7851000</v>
      </c>
      <c r="G5">
        <v>169.38748200000001</v>
      </c>
    </row>
    <row r="6" spans="1:7" x14ac:dyDescent="0.3">
      <c r="A6">
        <v>5</v>
      </c>
      <c r="B6">
        <v>203.53999300000001</v>
      </c>
      <c r="C6">
        <v>204.89999399999999</v>
      </c>
      <c r="D6">
        <v>202</v>
      </c>
      <c r="E6">
        <v>204.08000200000001</v>
      </c>
      <c r="F6">
        <v>7147100</v>
      </c>
      <c r="G6">
        <v>169.678482</v>
      </c>
    </row>
    <row r="7" spans="1:7" x14ac:dyDescent="0.3">
      <c r="A7">
        <v>6</v>
      </c>
      <c r="B7">
        <v>203.39999399999999</v>
      </c>
      <c r="C7">
        <v>208.44000199999999</v>
      </c>
      <c r="D7">
        <v>201.5</v>
      </c>
      <c r="E7">
        <v>208.11000100000001</v>
      </c>
      <c r="F7">
        <v>8025700</v>
      </c>
      <c r="G7">
        <v>173.029144</v>
      </c>
    </row>
    <row r="8" spans="1:7" x14ac:dyDescent="0.3">
      <c r="A8">
        <v>7</v>
      </c>
      <c r="B8">
        <v>208.33999600000001</v>
      </c>
      <c r="C8">
        <v>213.16999799999999</v>
      </c>
      <c r="D8">
        <v>207.60000600000001</v>
      </c>
      <c r="E8">
        <v>211.88000500000001</v>
      </c>
      <c r="F8">
        <v>9039400</v>
      </c>
      <c r="G8">
        <v>176.16366600000001</v>
      </c>
    </row>
    <row r="9" spans="1:7" x14ac:dyDescent="0.3">
      <c r="A9">
        <v>8</v>
      </c>
      <c r="B9">
        <v>210.89999399999999</v>
      </c>
      <c r="C9">
        <v>214.220001</v>
      </c>
      <c r="D9">
        <v>210.39999399999999</v>
      </c>
      <c r="E9">
        <v>213.990005</v>
      </c>
      <c r="F9">
        <v>6618900</v>
      </c>
      <c r="G9">
        <v>177.91798399999999</v>
      </c>
    </row>
    <row r="10" spans="1:7" x14ac:dyDescent="0.3">
      <c r="A10">
        <v>9</v>
      </c>
      <c r="B10">
        <v>210.85000600000001</v>
      </c>
      <c r="C10">
        <v>215.13000500000001</v>
      </c>
      <c r="D10">
        <v>210.85000600000001</v>
      </c>
      <c r="E10">
        <v>213.58999600000001</v>
      </c>
      <c r="F10">
        <v>5846600</v>
      </c>
      <c r="G10">
        <v>177.58544900000001</v>
      </c>
    </row>
    <row r="11" spans="1:7" x14ac:dyDescent="0.3">
      <c r="A11">
        <v>10</v>
      </c>
      <c r="B11">
        <v>212.199997</v>
      </c>
      <c r="C11">
        <v>214.08999600000001</v>
      </c>
      <c r="D11">
        <v>210.85000600000001</v>
      </c>
      <c r="E11">
        <v>213.229996</v>
      </c>
      <c r="F11">
        <v>5306300</v>
      </c>
      <c r="G11">
        <v>177.28608700000001</v>
      </c>
    </row>
    <row r="12" spans="1:7" x14ac:dyDescent="0.3">
      <c r="A12">
        <v>11</v>
      </c>
      <c r="B12">
        <v>213.75</v>
      </c>
      <c r="C12">
        <v>214.80999800000001</v>
      </c>
      <c r="D12">
        <v>209.10000600000001</v>
      </c>
      <c r="E12">
        <v>209.679993</v>
      </c>
      <c r="F12">
        <v>6423200</v>
      </c>
      <c r="G12">
        <v>174.33450300000001</v>
      </c>
    </row>
    <row r="13" spans="1:7" x14ac:dyDescent="0.3">
      <c r="A13">
        <v>12</v>
      </c>
      <c r="B13">
        <v>209.08000200000001</v>
      </c>
      <c r="C13">
        <v>211.44000199999999</v>
      </c>
      <c r="D13">
        <v>208.83999600000001</v>
      </c>
      <c r="E13">
        <v>210.28999300000001</v>
      </c>
      <c r="F13">
        <v>5333700</v>
      </c>
      <c r="G13">
        <v>175.134064</v>
      </c>
    </row>
    <row r="14" spans="1:7" x14ac:dyDescent="0.3">
      <c r="A14">
        <v>13</v>
      </c>
      <c r="B14">
        <v>211.08999600000001</v>
      </c>
      <c r="C14">
        <v>213.25</v>
      </c>
      <c r="D14">
        <v>209.60000600000001</v>
      </c>
      <c r="E14">
        <v>212.970001</v>
      </c>
      <c r="F14">
        <v>4980700</v>
      </c>
      <c r="G14">
        <v>177.36596700000001</v>
      </c>
    </row>
    <row r="15" spans="1:7" x14ac:dyDescent="0.3">
      <c r="A15">
        <v>14</v>
      </c>
      <c r="B15">
        <v>212.820007</v>
      </c>
      <c r="C15">
        <v>213.41999799999999</v>
      </c>
      <c r="D15">
        <v>210.64999399999999</v>
      </c>
      <c r="E15">
        <v>212.63999899999999</v>
      </c>
      <c r="F15">
        <v>6293400</v>
      </c>
      <c r="G15">
        <v>177.091171</v>
      </c>
    </row>
    <row r="16" spans="1:7" x14ac:dyDescent="0.3">
      <c r="A16">
        <v>15</v>
      </c>
      <c r="B16">
        <v>213.509995</v>
      </c>
      <c r="C16">
        <v>220.16999799999999</v>
      </c>
      <c r="D16">
        <v>213.029999</v>
      </c>
      <c r="E16">
        <v>220.10000600000001</v>
      </c>
      <c r="F16">
        <v>6386800</v>
      </c>
      <c r="G16">
        <v>183.304001</v>
      </c>
    </row>
    <row r="17" spans="1:7" x14ac:dyDescent="0.3">
      <c r="A17">
        <v>16</v>
      </c>
      <c r="B17">
        <v>219.83000200000001</v>
      </c>
      <c r="C17">
        <v>220.509995</v>
      </c>
      <c r="D17">
        <v>212.509995</v>
      </c>
      <c r="E17">
        <v>213.070007</v>
      </c>
      <c r="F17">
        <v>7853800</v>
      </c>
      <c r="G17">
        <v>177.44929500000001</v>
      </c>
    </row>
    <row r="18" spans="1:7" x14ac:dyDescent="0.3">
      <c r="A18">
        <v>17</v>
      </c>
      <c r="B18">
        <v>214.55999800000001</v>
      </c>
      <c r="C18">
        <v>214.89999399999999</v>
      </c>
      <c r="D18">
        <v>210.60000600000001</v>
      </c>
      <c r="E18">
        <v>213.5</v>
      </c>
      <c r="F18">
        <v>7458200</v>
      </c>
      <c r="G18">
        <v>177.807388</v>
      </c>
    </row>
    <row r="19" spans="1:7" x14ac:dyDescent="0.3">
      <c r="A19">
        <v>18</v>
      </c>
      <c r="B19">
        <v>213.89999399999999</v>
      </c>
      <c r="C19">
        <v>215.08000200000001</v>
      </c>
      <c r="D19">
        <v>210.13000500000001</v>
      </c>
      <c r="E19">
        <v>211.03999300000001</v>
      </c>
      <c r="F19">
        <v>5890700</v>
      </c>
      <c r="G19">
        <v>175.75865200000001</v>
      </c>
    </row>
    <row r="20" spans="1:7" x14ac:dyDescent="0.3">
      <c r="A20">
        <v>19</v>
      </c>
      <c r="B20">
        <v>211.08000200000001</v>
      </c>
      <c r="C20">
        <v>212.30999800000001</v>
      </c>
      <c r="D20">
        <v>208.36999499999999</v>
      </c>
      <c r="E20">
        <v>208.779999</v>
      </c>
      <c r="F20">
        <v>6001000</v>
      </c>
      <c r="G20">
        <v>173.87645000000001</v>
      </c>
    </row>
    <row r="21" spans="1:7" x14ac:dyDescent="0.3">
      <c r="A21">
        <v>20</v>
      </c>
      <c r="B21">
        <v>208.300003</v>
      </c>
      <c r="C21">
        <v>212.75</v>
      </c>
      <c r="D21">
        <v>207.28999300000001</v>
      </c>
      <c r="E21">
        <v>212.16000399999999</v>
      </c>
      <c r="F21">
        <v>7235100</v>
      </c>
      <c r="G21">
        <v>176.69143700000001</v>
      </c>
    </row>
    <row r="22" spans="1:7" x14ac:dyDescent="0.3">
      <c r="A22">
        <v>21</v>
      </c>
      <c r="B22">
        <v>213.44000199999999</v>
      </c>
      <c r="C22">
        <v>213.89999399999999</v>
      </c>
      <c r="D22">
        <v>209.729996</v>
      </c>
      <c r="E22">
        <v>212</v>
      </c>
      <c r="F22">
        <v>5734500</v>
      </c>
      <c r="G22">
        <v>176.55810500000001</v>
      </c>
    </row>
    <row r="23" spans="1:7" x14ac:dyDescent="0.3">
      <c r="A23">
        <v>22</v>
      </c>
      <c r="B23">
        <v>211</v>
      </c>
      <c r="C23">
        <v>213.89999399999999</v>
      </c>
      <c r="D23">
        <v>211</v>
      </c>
      <c r="E23">
        <v>213.429993</v>
      </c>
      <c r="F23">
        <v>3527000</v>
      </c>
      <c r="G23">
        <v>177.74908400000001</v>
      </c>
    </row>
    <row r="24" spans="1:7" x14ac:dyDescent="0.3">
      <c r="A24">
        <v>23</v>
      </c>
      <c r="B24">
        <v>213.300003</v>
      </c>
      <c r="C24">
        <v>213.720001</v>
      </c>
      <c r="D24">
        <v>211.5</v>
      </c>
      <c r="E24">
        <v>212.550003</v>
      </c>
      <c r="F24">
        <v>2995700</v>
      </c>
      <c r="G24">
        <v>177.01618999999999</v>
      </c>
    </row>
    <row r="25" spans="1:7" x14ac:dyDescent="0.3">
      <c r="A25">
        <v>24</v>
      </c>
      <c r="B25">
        <v>213.28999300000001</v>
      </c>
      <c r="C25">
        <v>215.86000100000001</v>
      </c>
      <c r="D25">
        <v>212.699997</v>
      </c>
      <c r="E25">
        <v>214.64999399999999</v>
      </c>
      <c r="F25">
        <v>3803100</v>
      </c>
      <c r="G25">
        <v>178.765152</v>
      </c>
    </row>
    <row r="26" spans="1:7" x14ac:dyDescent="0.3">
      <c r="A26">
        <v>25</v>
      </c>
      <c r="B26">
        <v>215.029999</v>
      </c>
      <c r="C26">
        <v>215.85000600000001</v>
      </c>
      <c r="D26">
        <v>213.10000600000001</v>
      </c>
      <c r="E26">
        <v>213.550003</v>
      </c>
      <c r="F26">
        <v>3621700</v>
      </c>
      <c r="G26">
        <v>177.84906000000001</v>
      </c>
    </row>
    <row r="27" spans="1:7" x14ac:dyDescent="0.3">
      <c r="A27">
        <v>26</v>
      </c>
      <c r="B27">
        <v>212.08999600000001</v>
      </c>
      <c r="C27">
        <v>215.21000699999999</v>
      </c>
      <c r="D27">
        <v>209.80999800000001</v>
      </c>
      <c r="E27">
        <v>213.89999399999999</v>
      </c>
      <c r="F27">
        <v>5410500</v>
      </c>
      <c r="G27">
        <v>178.14051799999999</v>
      </c>
    </row>
    <row r="28" spans="1:7" x14ac:dyDescent="0.3">
      <c r="A28">
        <v>27</v>
      </c>
      <c r="B28">
        <v>215.770004</v>
      </c>
      <c r="C28">
        <v>219.259995</v>
      </c>
      <c r="D28">
        <v>210.58000200000001</v>
      </c>
      <c r="E28">
        <v>213.279999</v>
      </c>
      <c r="F28">
        <v>9109300</v>
      </c>
      <c r="G28">
        <v>177.62416099999999</v>
      </c>
    </row>
    <row r="29" spans="1:7" x14ac:dyDescent="0.3">
      <c r="A29">
        <v>28</v>
      </c>
      <c r="B29">
        <v>213.75</v>
      </c>
      <c r="C29">
        <v>214</v>
      </c>
      <c r="D29">
        <v>209.86999499999999</v>
      </c>
      <c r="E29">
        <v>211.13000500000001</v>
      </c>
      <c r="F29">
        <v>5384400</v>
      </c>
      <c r="G29">
        <v>175.83363299999999</v>
      </c>
    </row>
    <row r="30" spans="1:7" x14ac:dyDescent="0.3">
      <c r="A30">
        <v>29</v>
      </c>
      <c r="B30">
        <v>211.979996</v>
      </c>
      <c r="C30">
        <v>213.300003</v>
      </c>
      <c r="D30">
        <v>210.470001</v>
      </c>
      <c r="E30">
        <v>212.529999</v>
      </c>
      <c r="F30">
        <v>4022000</v>
      </c>
      <c r="G30">
        <v>176.99955700000001</v>
      </c>
    </row>
    <row r="31" spans="1:7" x14ac:dyDescent="0.3">
      <c r="A31">
        <v>30</v>
      </c>
      <c r="B31">
        <v>213.699997</v>
      </c>
      <c r="C31">
        <v>219.10000600000001</v>
      </c>
      <c r="D31">
        <v>212.78999300000001</v>
      </c>
      <c r="E31">
        <v>217.39999399999999</v>
      </c>
      <c r="F31">
        <v>7696400</v>
      </c>
      <c r="G31">
        <v>181.05535900000001</v>
      </c>
    </row>
    <row r="32" spans="1:7" x14ac:dyDescent="0.3">
      <c r="A32">
        <v>31</v>
      </c>
      <c r="B32">
        <v>217.94000199999999</v>
      </c>
      <c r="C32">
        <v>218.83999600000001</v>
      </c>
      <c r="D32">
        <v>216.41000399999999</v>
      </c>
      <c r="E32">
        <v>216.820007</v>
      </c>
      <c r="F32">
        <v>3627200</v>
      </c>
      <c r="G32">
        <v>180.57235700000001</v>
      </c>
    </row>
    <row r="33" spans="1:7" x14ac:dyDescent="0.3">
      <c r="A33">
        <v>32</v>
      </c>
      <c r="B33">
        <v>215.96000699999999</v>
      </c>
      <c r="C33">
        <v>217.5</v>
      </c>
      <c r="D33">
        <v>215.020004</v>
      </c>
      <c r="E33">
        <v>216.91999799999999</v>
      </c>
      <c r="F33">
        <v>3118500</v>
      </c>
      <c r="G33">
        <v>180.65562399999999</v>
      </c>
    </row>
    <row r="34" spans="1:7" x14ac:dyDescent="0.3">
      <c r="A34">
        <v>33</v>
      </c>
      <c r="B34">
        <v>218.33000200000001</v>
      </c>
      <c r="C34">
        <v>221.89999399999999</v>
      </c>
      <c r="D34">
        <v>215.970001</v>
      </c>
      <c r="E34">
        <v>220.94000199999999</v>
      </c>
      <c r="F34">
        <v>6225500</v>
      </c>
      <c r="G34">
        <v>184.00355500000001</v>
      </c>
    </row>
    <row r="35" spans="1:7" x14ac:dyDescent="0.3">
      <c r="A35">
        <v>34</v>
      </c>
      <c r="B35">
        <v>219.25</v>
      </c>
      <c r="C35">
        <v>221.5</v>
      </c>
      <c r="D35">
        <v>218.16000399999999</v>
      </c>
      <c r="E35">
        <v>220.14999399999999</v>
      </c>
      <c r="F35">
        <v>5225500</v>
      </c>
      <c r="G35">
        <v>183.34565699999999</v>
      </c>
    </row>
    <row r="36" spans="1:7" x14ac:dyDescent="0.3">
      <c r="A36">
        <v>35</v>
      </c>
      <c r="B36">
        <v>221</v>
      </c>
      <c r="C36">
        <v>222.75</v>
      </c>
      <c r="D36">
        <v>218</v>
      </c>
      <c r="E36">
        <v>218.970001</v>
      </c>
      <c r="F36">
        <v>4273400</v>
      </c>
      <c r="G36">
        <v>182.362976</v>
      </c>
    </row>
    <row r="37" spans="1:7" x14ac:dyDescent="0.3">
      <c r="A37">
        <v>36</v>
      </c>
      <c r="B37">
        <v>219.16000399999999</v>
      </c>
      <c r="C37">
        <v>219.800003</v>
      </c>
      <c r="D37">
        <v>215.550003</v>
      </c>
      <c r="E37">
        <v>216.5</v>
      </c>
      <c r="F37">
        <v>5507400</v>
      </c>
      <c r="G37">
        <v>180.30587800000001</v>
      </c>
    </row>
    <row r="38" spans="1:7" x14ac:dyDescent="0.3">
      <c r="A38">
        <v>37</v>
      </c>
      <c r="B38">
        <v>217.990005</v>
      </c>
      <c r="C38">
        <v>218.36999499999999</v>
      </c>
      <c r="D38">
        <v>212.66000399999999</v>
      </c>
      <c r="E38">
        <v>214</v>
      </c>
      <c r="F38">
        <v>5552700</v>
      </c>
      <c r="G38">
        <v>178.22383099999999</v>
      </c>
    </row>
    <row r="39" spans="1:7" x14ac:dyDescent="0.3">
      <c r="A39">
        <v>38</v>
      </c>
      <c r="B39">
        <v>209.75</v>
      </c>
      <c r="C39">
        <v>210.39999399999999</v>
      </c>
      <c r="D39">
        <v>194.64999399999999</v>
      </c>
      <c r="E39">
        <v>196</v>
      </c>
      <c r="F39">
        <v>18817600</v>
      </c>
      <c r="G39">
        <v>163.23303200000001</v>
      </c>
    </row>
    <row r="40" spans="1:7" x14ac:dyDescent="0.3">
      <c r="A40">
        <v>39</v>
      </c>
      <c r="B40">
        <v>200.39999399999999</v>
      </c>
      <c r="C40">
        <v>203.85000600000001</v>
      </c>
      <c r="D40">
        <v>197.78999300000001</v>
      </c>
      <c r="E40">
        <v>201.75</v>
      </c>
      <c r="F40">
        <v>15940000</v>
      </c>
      <c r="G40">
        <v>168.02179000000001</v>
      </c>
    </row>
    <row r="41" spans="1:7" x14ac:dyDescent="0.3">
      <c r="A41">
        <v>40</v>
      </c>
      <c r="B41">
        <v>197.11999499999999</v>
      </c>
      <c r="C41">
        <v>202.699997</v>
      </c>
      <c r="D41">
        <v>194.08000200000001</v>
      </c>
      <c r="E41">
        <v>199.66000399999999</v>
      </c>
      <c r="F41">
        <v>14141300</v>
      </c>
      <c r="G41">
        <v>166.281113</v>
      </c>
    </row>
    <row r="42" spans="1:7" x14ac:dyDescent="0.3">
      <c r="A42">
        <v>41</v>
      </c>
      <c r="B42">
        <v>198.199997</v>
      </c>
      <c r="C42">
        <v>200.91999799999999</v>
      </c>
      <c r="D42">
        <v>195.58999600000001</v>
      </c>
      <c r="E42">
        <v>195.66999799999999</v>
      </c>
      <c r="F42">
        <v>9842200</v>
      </c>
      <c r="G42">
        <v>162.95817600000001</v>
      </c>
    </row>
    <row r="43" spans="1:7" x14ac:dyDescent="0.3">
      <c r="A43">
        <v>42</v>
      </c>
      <c r="B43">
        <v>193.550003</v>
      </c>
      <c r="C43">
        <v>197.490005</v>
      </c>
      <c r="D43">
        <v>189.85000600000001</v>
      </c>
      <c r="E43">
        <v>190</v>
      </c>
      <c r="F43">
        <v>13391800</v>
      </c>
      <c r="G43">
        <v>158.23611500000001</v>
      </c>
    </row>
    <row r="44" spans="1:7" x14ac:dyDescent="0.3">
      <c r="A44">
        <v>43</v>
      </c>
      <c r="B44">
        <v>193.89999399999999</v>
      </c>
      <c r="C44">
        <v>198.199997</v>
      </c>
      <c r="D44">
        <v>193.699997</v>
      </c>
      <c r="E44">
        <v>197.36999499999999</v>
      </c>
      <c r="F44">
        <v>10796300</v>
      </c>
      <c r="G44">
        <v>164.37399300000001</v>
      </c>
    </row>
    <row r="45" spans="1:7" x14ac:dyDescent="0.3">
      <c r="A45">
        <v>44</v>
      </c>
      <c r="B45">
        <v>197.479996</v>
      </c>
      <c r="C45">
        <v>199</v>
      </c>
      <c r="D45">
        <v>195.5</v>
      </c>
      <c r="E45">
        <v>195.58999600000001</v>
      </c>
      <c r="F45">
        <v>8459500</v>
      </c>
      <c r="G45">
        <v>162.891571</v>
      </c>
    </row>
    <row r="46" spans="1:7" x14ac:dyDescent="0.3">
      <c r="A46">
        <v>45</v>
      </c>
      <c r="B46">
        <v>198.029999</v>
      </c>
      <c r="C46">
        <v>202.020004</v>
      </c>
      <c r="D46">
        <v>198</v>
      </c>
      <c r="E46">
        <v>199.94000199999999</v>
      </c>
      <c r="F46">
        <v>10789400</v>
      </c>
      <c r="G46">
        <v>166.514343</v>
      </c>
    </row>
    <row r="47" spans="1:7" x14ac:dyDescent="0.3">
      <c r="A47">
        <v>46</v>
      </c>
      <c r="B47">
        <v>202.949997</v>
      </c>
      <c r="C47">
        <v>202.990005</v>
      </c>
      <c r="D47">
        <v>198.86000100000001</v>
      </c>
      <c r="E47">
        <v>201.699997</v>
      </c>
      <c r="F47">
        <v>7676900</v>
      </c>
      <c r="G47">
        <v>167.980133</v>
      </c>
    </row>
    <row r="48" spans="1:7" x14ac:dyDescent="0.3">
      <c r="A48">
        <v>47</v>
      </c>
      <c r="B48">
        <v>200</v>
      </c>
      <c r="C48">
        <v>202.88999899999999</v>
      </c>
      <c r="D48">
        <v>198.86000100000001</v>
      </c>
      <c r="E48">
        <v>202.60000600000001</v>
      </c>
      <c r="F48">
        <v>9623200</v>
      </c>
      <c r="G48">
        <v>168.729645</v>
      </c>
    </row>
    <row r="49" spans="1:7" x14ac:dyDescent="0.3">
      <c r="A49">
        <v>48</v>
      </c>
      <c r="B49">
        <v>204.96000699999999</v>
      </c>
      <c r="C49">
        <v>208.55999800000001</v>
      </c>
      <c r="D49">
        <v>198.520004</v>
      </c>
      <c r="E49">
        <v>199.029999</v>
      </c>
      <c r="F49">
        <v>31973100</v>
      </c>
      <c r="G49">
        <v>165.75647000000001</v>
      </c>
    </row>
    <row r="50" spans="1:7" x14ac:dyDescent="0.3">
      <c r="A50">
        <v>49</v>
      </c>
      <c r="B50">
        <v>200</v>
      </c>
      <c r="C50">
        <v>202.16000399999999</v>
      </c>
      <c r="D50">
        <v>197.53999300000001</v>
      </c>
      <c r="E50">
        <v>200.14999399999999</v>
      </c>
      <c r="F50">
        <v>20394300</v>
      </c>
      <c r="G50">
        <v>166.68919399999999</v>
      </c>
    </row>
    <row r="51" spans="1:7" x14ac:dyDescent="0.3">
      <c r="A51">
        <v>50</v>
      </c>
      <c r="B51">
        <v>200</v>
      </c>
      <c r="C51">
        <v>202.36999499999999</v>
      </c>
      <c r="D51">
        <v>199.5</v>
      </c>
      <c r="E51">
        <v>200.88999899999999</v>
      </c>
      <c r="F51">
        <v>9741600</v>
      </c>
      <c r="G51">
        <v>167.305466</v>
      </c>
    </row>
    <row r="52" spans="1:7" x14ac:dyDescent="0.3">
      <c r="A52">
        <v>51</v>
      </c>
      <c r="B52">
        <v>200.78999300000001</v>
      </c>
      <c r="C52">
        <v>201.050003</v>
      </c>
      <c r="D52">
        <v>198.270004</v>
      </c>
      <c r="E52">
        <v>199</v>
      </c>
      <c r="F52">
        <v>10875200</v>
      </c>
      <c r="G52">
        <v>165.73149100000001</v>
      </c>
    </row>
    <row r="53" spans="1:7" x14ac:dyDescent="0.3">
      <c r="A53">
        <v>52</v>
      </c>
      <c r="B53">
        <v>201.320007</v>
      </c>
      <c r="C53">
        <v>202.5</v>
      </c>
      <c r="D53">
        <v>200.44000199999999</v>
      </c>
      <c r="E53">
        <v>202.44000199999999</v>
      </c>
      <c r="F53">
        <v>8186200</v>
      </c>
      <c r="G53">
        <v>168.59643600000001</v>
      </c>
    </row>
    <row r="54" spans="1:7" x14ac:dyDescent="0.3">
      <c r="A54">
        <v>53</v>
      </c>
      <c r="B54">
        <v>202.490005</v>
      </c>
      <c r="C54">
        <v>204.429993</v>
      </c>
      <c r="D54">
        <v>202</v>
      </c>
      <c r="E54">
        <v>204</v>
      </c>
      <c r="F54">
        <v>6641900</v>
      </c>
      <c r="G54">
        <v>169.89561499999999</v>
      </c>
    </row>
    <row r="55" spans="1:7" x14ac:dyDescent="0.3">
      <c r="A55">
        <v>54</v>
      </c>
      <c r="B55">
        <v>205.33999600000001</v>
      </c>
      <c r="C55">
        <v>211.509995</v>
      </c>
      <c r="D55">
        <v>204.16000399999999</v>
      </c>
      <c r="E55">
        <v>210.949997</v>
      </c>
      <c r="F55">
        <v>10934100</v>
      </c>
      <c r="G55">
        <v>175.68373099999999</v>
      </c>
    </row>
    <row r="56" spans="1:7" x14ac:dyDescent="0.3">
      <c r="A56">
        <v>55</v>
      </c>
      <c r="B56">
        <v>211.699997</v>
      </c>
      <c r="C56">
        <v>211.75</v>
      </c>
      <c r="D56">
        <v>209.28999300000001</v>
      </c>
      <c r="E56">
        <v>210.08000200000001</v>
      </c>
      <c r="F56">
        <v>8016100</v>
      </c>
      <c r="G56">
        <v>174.95910599999999</v>
      </c>
    </row>
    <row r="57" spans="1:7" x14ac:dyDescent="0.3">
      <c r="A57">
        <v>56</v>
      </c>
      <c r="B57">
        <v>210.05999800000001</v>
      </c>
      <c r="C57">
        <v>211.88999899999999</v>
      </c>
      <c r="D57">
        <v>209.71000699999999</v>
      </c>
      <c r="E57">
        <v>211.88999899999999</v>
      </c>
      <c r="F57">
        <v>5106800</v>
      </c>
      <c r="G57">
        <v>176.466553</v>
      </c>
    </row>
    <row r="58" spans="1:7" x14ac:dyDescent="0.3">
      <c r="A58">
        <v>57</v>
      </c>
      <c r="B58">
        <v>212.009995</v>
      </c>
      <c r="C58">
        <v>212.220001</v>
      </c>
      <c r="D58">
        <v>209.300003</v>
      </c>
      <c r="E58">
        <v>211.729996</v>
      </c>
      <c r="F58">
        <v>6525100</v>
      </c>
      <c r="G58">
        <v>176.33329800000001</v>
      </c>
    </row>
    <row r="59" spans="1:7" x14ac:dyDescent="0.3">
      <c r="A59">
        <v>58</v>
      </c>
      <c r="B59">
        <v>211.009995</v>
      </c>
      <c r="C59">
        <v>211.729996</v>
      </c>
      <c r="D59">
        <v>209.740005</v>
      </c>
      <c r="E59">
        <v>209.86999499999999</v>
      </c>
      <c r="F59">
        <v>4806100</v>
      </c>
      <c r="G59">
        <v>174.78428600000001</v>
      </c>
    </row>
    <row r="60" spans="1:7" x14ac:dyDescent="0.3">
      <c r="A60">
        <v>59</v>
      </c>
      <c r="B60">
        <v>208.21000699999999</v>
      </c>
      <c r="C60">
        <v>208.66999799999999</v>
      </c>
      <c r="D60">
        <v>206.19000199999999</v>
      </c>
      <c r="E60">
        <v>206.759995</v>
      </c>
      <c r="F60">
        <v>7991200</v>
      </c>
      <c r="G60">
        <v>172.19416799999999</v>
      </c>
    </row>
    <row r="61" spans="1:7" x14ac:dyDescent="0.3">
      <c r="A61">
        <v>60</v>
      </c>
      <c r="B61">
        <v>208.08999600000001</v>
      </c>
      <c r="C61">
        <v>208.88999899999999</v>
      </c>
      <c r="D61">
        <v>206.300003</v>
      </c>
      <c r="E61">
        <v>207.199997</v>
      </c>
      <c r="F61">
        <v>6380800</v>
      </c>
      <c r="G61">
        <v>172.560608</v>
      </c>
    </row>
    <row r="62" spans="1:7" x14ac:dyDescent="0.3">
      <c r="A62">
        <v>61</v>
      </c>
      <c r="B62">
        <v>207.44000199999999</v>
      </c>
      <c r="C62">
        <v>209.029999</v>
      </c>
      <c r="D62">
        <v>204.699997</v>
      </c>
      <c r="E62">
        <v>206.63000500000001</v>
      </c>
      <c r="F62">
        <v>5177000</v>
      </c>
      <c r="G62">
        <v>172.085892</v>
      </c>
    </row>
    <row r="63" spans="1:7" x14ac:dyDescent="0.3">
      <c r="A63">
        <v>62</v>
      </c>
      <c r="B63">
        <v>207.66999799999999</v>
      </c>
      <c r="C63">
        <v>207.679993</v>
      </c>
      <c r="D63">
        <v>203.28999300000001</v>
      </c>
      <c r="E63">
        <v>205.64999399999999</v>
      </c>
      <c r="F63">
        <v>5797000</v>
      </c>
      <c r="G63">
        <v>171.26973000000001</v>
      </c>
    </row>
    <row r="64" spans="1:7" x14ac:dyDescent="0.3">
      <c r="A64">
        <v>63</v>
      </c>
      <c r="B64">
        <v>207</v>
      </c>
      <c r="C64">
        <v>209.75</v>
      </c>
      <c r="D64">
        <v>206.470001</v>
      </c>
      <c r="E64">
        <v>209.75</v>
      </c>
      <c r="F64">
        <v>5015300</v>
      </c>
      <c r="G64">
        <v>174.68435700000001</v>
      </c>
    </row>
    <row r="65" spans="1:7" x14ac:dyDescent="0.3">
      <c r="A65">
        <v>64</v>
      </c>
      <c r="B65">
        <v>209.449997</v>
      </c>
      <c r="C65">
        <v>209.949997</v>
      </c>
      <c r="D65">
        <v>208.21000699999999</v>
      </c>
      <c r="E65">
        <v>208.78999300000001</v>
      </c>
      <c r="F65">
        <v>4141600</v>
      </c>
      <c r="G65">
        <v>173.884827</v>
      </c>
    </row>
    <row r="66" spans="1:7" x14ac:dyDescent="0.3">
      <c r="A66">
        <v>65</v>
      </c>
      <c r="B66">
        <v>208.5</v>
      </c>
      <c r="C66">
        <v>208.5</v>
      </c>
      <c r="D66">
        <v>207.41000399999999</v>
      </c>
      <c r="E66">
        <v>207.929993</v>
      </c>
      <c r="F66">
        <v>3010800</v>
      </c>
      <c r="G66">
        <v>173.16861</v>
      </c>
    </row>
    <row r="67" spans="1:7" x14ac:dyDescent="0.3">
      <c r="A67">
        <v>66</v>
      </c>
      <c r="B67">
        <v>208.570007</v>
      </c>
      <c r="C67">
        <v>209.86999499999999</v>
      </c>
      <c r="D67">
        <v>207.449997</v>
      </c>
      <c r="E67">
        <v>208.94000199999999</v>
      </c>
      <c r="F67">
        <v>3610500</v>
      </c>
      <c r="G67">
        <v>174.00971999999999</v>
      </c>
    </row>
    <row r="68" spans="1:7" x14ac:dyDescent="0.3">
      <c r="A68">
        <v>67</v>
      </c>
      <c r="B68">
        <v>208.300003</v>
      </c>
      <c r="C68">
        <v>209.80999800000001</v>
      </c>
      <c r="D68">
        <v>208.21000699999999</v>
      </c>
      <c r="E68">
        <v>209.050003</v>
      </c>
      <c r="F68">
        <v>3002700</v>
      </c>
      <c r="G68">
        <v>174.101349</v>
      </c>
    </row>
    <row r="69" spans="1:7" x14ac:dyDescent="0.3">
      <c r="A69">
        <v>68</v>
      </c>
      <c r="B69">
        <v>208.699997</v>
      </c>
      <c r="C69">
        <v>208.86999499999999</v>
      </c>
      <c r="D69">
        <v>206.61000100000001</v>
      </c>
      <c r="E69">
        <v>206.929993</v>
      </c>
      <c r="F69">
        <v>5550400</v>
      </c>
      <c r="G69">
        <v>172.33573899999999</v>
      </c>
    </row>
    <row r="70" spans="1:7" x14ac:dyDescent="0.3">
      <c r="A70">
        <v>69</v>
      </c>
      <c r="B70">
        <v>206.25</v>
      </c>
      <c r="C70">
        <v>207.520004</v>
      </c>
      <c r="D70">
        <v>205.38999899999999</v>
      </c>
      <c r="E70">
        <v>207.050003</v>
      </c>
      <c r="F70">
        <v>3946200</v>
      </c>
      <c r="G70">
        <v>172.43568400000001</v>
      </c>
    </row>
    <row r="71" spans="1:7" x14ac:dyDescent="0.3">
      <c r="A71">
        <v>70</v>
      </c>
      <c r="B71">
        <v>207.949997</v>
      </c>
      <c r="C71">
        <v>207.949997</v>
      </c>
      <c r="D71">
        <v>205.61000100000001</v>
      </c>
      <c r="E71">
        <v>206.5</v>
      </c>
      <c r="F71">
        <v>4320400</v>
      </c>
      <c r="G71">
        <v>171.977676</v>
      </c>
    </row>
    <row r="72" spans="1:7" x14ac:dyDescent="0.3">
      <c r="A72">
        <v>71</v>
      </c>
      <c r="B72">
        <v>208.240005</v>
      </c>
      <c r="C72">
        <v>215.229996</v>
      </c>
      <c r="D72">
        <v>208.11999499999999</v>
      </c>
      <c r="E72">
        <v>214.520004</v>
      </c>
      <c r="F72">
        <v>10003000</v>
      </c>
      <c r="G72">
        <v>178.65685999999999</v>
      </c>
    </row>
    <row r="73" spans="1:7" x14ac:dyDescent="0.3">
      <c r="A73">
        <v>72</v>
      </c>
      <c r="B73">
        <v>215.14999399999999</v>
      </c>
      <c r="C73">
        <v>216.86999499999999</v>
      </c>
      <c r="D73">
        <v>213.53999300000001</v>
      </c>
      <c r="E73">
        <v>214.89999399999999</v>
      </c>
      <c r="F73">
        <v>6064400</v>
      </c>
      <c r="G73">
        <v>178.97335799999999</v>
      </c>
    </row>
    <row r="74" spans="1:7" x14ac:dyDescent="0.3">
      <c r="A74">
        <v>73</v>
      </c>
      <c r="B74">
        <v>214.10000600000001</v>
      </c>
      <c r="C74">
        <v>218.53999300000001</v>
      </c>
      <c r="D74">
        <v>213.970001</v>
      </c>
      <c r="E74">
        <v>216.75</v>
      </c>
      <c r="F74">
        <v>6077200</v>
      </c>
      <c r="G74">
        <v>180.514084</v>
      </c>
    </row>
    <row r="75" spans="1:7" x14ac:dyDescent="0.3">
      <c r="A75">
        <v>74</v>
      </c>
      <c r="B75">
        <v>215.33999600000001</v>
      </c>
      <c r="C75">
        <v>221.71000699999999</v>
      </c>
      <c r="D75">
        <v>214.800003</v>
      </c>
      <c r="E75">
        <v>219.28999300000001</v>
      </c>
      <c r="F75">
        <v>8880000</v>
      </c>
      <c r="G75">
        <v>182.629425</v>
      </c>
    </row>
    <row r="76" spans="1:7" x14ac:dyDescent="0.3">
      <c r="A76">
        <v>75</v>
      </c>
      <c r="B76">
        <v>221.229996</v>
      </c>
      <c r="C76">
        <v>222.19000199999999</v>
      </c>
      <c r="D76">
        <v>218.36999499999999</v>
      </c>
      <c r="E76">
        <v>220</v>
      </c>
      <c r="F76">
        <v>7393900</v>
      </c>
      <c r="G76">
        <v>183.51362599999999</v>
      </c>
    </row>
    <row r="77" spans="1:7" x14ac:dyDescent="0.3">
      <c r="A77">
        <v>76</v>
      </c>
      <c r="B77">
        <v>221</v>
      </c>
      <c r="C77">
        <v>223.979996</v>
      </c>
      <c r="D77">
        <v>220.479996</v>
      </c>
      <c r="E77">
        <v>222.41999799999999</v>
      </c>
      <c r="F77">
        <v>5816300</v>
      </c>
      <c r="G77">
        <v>185.532242</v>
      </c>
    </row>
    <row r="78" spans="1:7" x14ac:dyDescent="0.3">
      <c r="A78">
        <v>77</v>
      </c>
      <c r="B78">
        <v>222.75</v>
      </c>
      <c r="C78">
        <v>223.240005</v>
      </c>
      <c r="D78">
        <v>218.71000699999999</v>
      </c>
      <c r="E78">
        <v>220.720001</v>
      </c>
      <c r="F78">
        <v>6724800</v>
      </c>
      <c r="G78">
        <v>184.11424299999999</v>
      </c>
    </row>
    <row r="79" spans="1:7" x14ac:dyDescent="0.3">
      <c r="A79">
        <v>78</v>
      </c>
      <c r="B79">
        <v>221.89999399999999</v>
      </c>
      <c r="C79">
        <v>226.050003</v>
      </c>
      <c r="D79">
        <v>220.10000600000001</v>
      </c>
      <c r="E79">
        <v>225.60000600000001</v>
      </c>
      <c r="F79">
        <v>7627000</v>
      </c>
      <c r="G79">
        <v>188.18487500000001</v>
      </c>
    </row>
    <row r="80" spans="1:7" x14ac:dyDescent="0.3">
      <c r="A80">
        <v>79</v>
      </c>
      <c r="B80">
        <v>225.89999399999999</v>
      </c>
      <c r="C80">
        <v>226.61000100000001</v>
      </c>
      <c r="D80">
        <v>224.16999799999999</v>
      </c>
      <c r="E80">
        <v>224.80999800000001</v>
      </c>
      <c r="F80">
        <v>4730800</v>
      </c>
      <c r="G80">
        <v>187.52590900000001</v>
      </c>
    </row>
    <row r="81" spans="1:7" x14ac:dyDescent="0.3">
      <c r="A81">
        <v>80</v>
      </c>
      <c r="B81">
        <v>224.050003</v>
      </c>
      <c r="C81">
        <v>225.71000699999999</v>
      </c>
      <c r="D81">
        <v>222.990005</v>
      </c>
      <c r="E81">
        <v>224.279999</v>
      </c>
      <c r="F81">
        <v>3597400</v>
      </c>
      <c r="G81">
        <v>187.08380099999999</v>
      </c>
    </row>
    <row r="82" spans="1:7" x14ac:dyDescent="0.3">
      <c r="A82">
        <v>81</v>
      </c>
      <c r="B82">
        <v>224.36000100000001</v>
      </c>
      <c r="C82">
        <v>224.979996</v>
      </c>
      <c r="D82">
        <v>218.479996</v>
      </c>
      <c r="E82">
        <v>218.61000100000001</v>
      </c>
      <c r="F82">
        <v>5484500</v>
      </c>
      <c r="G82">
        <v>182.35412600000001</v>
      </c>
    </row>
    <row r="83" spans="1:7" x14ac:dyDescent="0.3">
      <c r="A83">
        <v>82</v>
      </c>
      <c r="B83">
        <v>219.08000200000001</v>
      </c>
      <c r="C83">
        <v>219.91000399999999</v>
      </c>
      <c r="D83">
        <v>215.35000600000001</v>
      </c>
      <c r="E83">
        <v>218.58000200000001</v>
      </c>
      <c r="F83">
        <v>6295500</v>
      </c>
      <c r="G83">
        <v>182.32914700000001</v>
      </c>
    </row>
    <row r="84" spans="1:7" x14ac:dyDescent="0.3">
      <c r="A84">
        <v>83</v>
      </c>
      <c r="B84">
        <v>218</v>
      </c>
      <c r="C84">
        <v>221.91999799999999</v>
      </c>
      <c r="D84">
        <v>217.449997</v>
      </c>
      <c r="E84">
        <v>219.490005</v>
      </c>
      <c r="F84">
        <v>4859500</v>
      </c>
      <c r="G84">
        <v>183.08818099999999</v>
      </c>
    </row>
    <row r="85" spans="1:7" x14ac:dyDescent="0.3">
      <c r="A85">
        <v>84</v>
      </c>
      <c r="B85">
        <v>220.38999899999999</v>
      </c>
      <c r="C85">
        <v>221.929993</v>
      </c>
      <c r="D85">
        <v>218.550003</v>
      </c>
      <c r="E85">
        <v>221.55999800000001</v>
      </c>
      <c r="F85">
        <v>4414600</v>
      </c>
      <c r="G85">
        <v>184.814896</v>
      </c>
    </row>
    <row r="86" spans="1:7" x14ac:dyDescent="0.3">
      <c r="A86">
        <v>85</v>
      </c>
      <c r="B86">
        <v>222.60000600000001</v>
      </c>
      <c r="C86">
        <v>227.33999600000001</v>
      </c>
      <c r="D86">
        <v>221.429993</v>
      </c>
      <c r="E86">
        <v>227.33999600000001</v>
      </c>
      <c r="F86">
        <v>5632300</v>
      </c>
      <c r="G86">
        <v>189.63630699999999</v>
      </c>
    </row>
    <row r="87" spans="1:7" x14ac:dyDescent="0.3">
      <c r="A87">
        <v>86</v>
      </c>
      <c r="B87">
        <v>227</v>
      </c>
      <c r="C87">
        <v>229.89999399999999</v>
      </c>
      <c r="D87">
        <v>225.60000600000001</v>
      </c>
      <c r="E87">
        <v>227.220001</v>
      </c>
      <c r="F87">
        <v>4637000</v>
      </c>
      <c r="G87">
        <v>189.536179</v>
      </c>
    </row>
    <row r="88" spans="1:7" x14ac:dyDescent="0.3">
      <c r="A88">
        <v>87</v>
      </c>
      <c r="B88">
        <v>225.91999799999999</v>
      </c>
      <c r="C88">
        <v>225.990005</v>
      </c>
      <c r="D88">
        <v>222.96000699999999</v>
      </c>
      <c r="E88">
        <v>224.949997</v>
      </c>
      <c r="F88">
        <v>4879700</v>
      </c>
      <c r="G88">
        <v>187.64265399999999</v>
      </c>
    </row>
    <row r="89" spans="1:7" x14ac:dyDescent="0.3">
      <c r="A89">
        <v>88</v>
      </c>
      <c r="B89">
        <v>224.949997</v>
      </c>
      <c r="C89">
        <v>227.679993</v>
      </c>
      <c r="D89">
        <v>223.35000600000001</v>
      </c>
      <c r="E89">
        <v>226.570007</v>
      </c>
      <c r="F89">
        <v>5195100</v>
      </c>
      <c r="G89">
        <v>188.99397300000001</v>
      </c>
    </row>
    <row r="90" spans="1:7" x14ac:dyDescent="0.3">
      <c r="A90">
        <v>89</v>
      </c>
      <c r="B90">
        <v>225.5</v>
      </c>
      <c r="C90">
        <v>226.979996</v>
      </c>
      <c r="D90">
        <v>222.949997</v>
      </c>
      <c r="E90">
        <v>223.10000600000001</v>
      </c>
      <c r="F90">
        <v>4963100</v>
      </c>
      <c r="G90">
        <v>186.09953300000001</v>
      </c>
    </row>
    <row r="91" spans="1:7" x14ac:dyDescent="0.3">
      <c r="A91">
        <v>90</v>
      </c>
      <c r="B91">
        <v>223.91000399999999</v>
      </c>
      <c r="C91">
        <v>227.550003</v>
      </c>
      <c r="D91">
        <v>223.60000600000001</v>
      </c>
      <c r="E91">
        <v>227.5</v>
      </c>
      <c r="F91">
        <v>4956100</v>
      </c>
      <c r="G91">
        <v>189.76975999999999</v>
      </c>
    </row>
    <row r="92" spans="1:7" x14ac:dyDescent="0.3">
      <c r="A92">
        <v>91</v>
      </c>
      <c r="B92">
        <v>228.029999</v>
      </c>
      <c r="C92">
        <v>229</v>
      </c>
      <c r="D92">
        <v>225.35000600000001</v>
      </c>
      <c r="E92">
        <v>226.179993</v>
      </c>
      <c r="F92">
        <v>4761900</v>
      </c>
      <c r="G92">
        <v>188.668655</v>
      </c>
    </row>
    <row r="93" spans="1:7" x14ac:dyDescent="0.3">
      <c r="A93">
        <v>92</v>
      </c>
      <c r="B93">
        <v>226.19000199999999</v>
      </c>
      <c r="C93">
        <v>228.33000200000001</v>
      </c>
      <c r="D93">
        <v>224.259995</v>
      </c>
      <c r="E93">
        <v>224.38000500000001</v>
      </c>
      <c r="F93">
        <v>5771800</v>
      </c>
      <c r="G93">
        <v>187.16722100000001</v>
      </c>
    </row>
    <row r="94" spans="1:7" x14ac:dyDescent="0.3">
      <c r="A94">
        <v>93</v>
      </c>
      <c r="B94">
        <v>225.58999600000001</v>
      </c>
      <c r="C94">
        <v>227.96000699999999</v>
      </c>
      <c r="D94">
        <v>224.520004</v>
      </c>
      <c r="E94">
        <v>227.11000100000001</v>
      </c>
      <c r="F94">
        <v>5161400</v>
      </c>
      <c r="G94">
        <v>189.444458</v>
      </c>
    </row>
    <row r="95" spans="1:7" x14ac:dyDescent="0.3">
      <c r="A95">
        <v>94</v>
      </c>
      <c r="B95">
        <v>226.75</v>
      </c>
      <c r="C95">
        <v>227.929993</v>
      </c>
      <c r="D95">
        <v>225.25</v>
      </c>
      <c r="E95">
        <v>227.38000500000001</v>
      </c>
      <c r="F95">
        <v>4185200</v>
      </c>
      <c r="G95">
        <v>189.66970800000001</v>
      </c>
    </row>
    <row r="96" spans="1:7" x14ac:dyDescent="0.3">
      <c r="A96">
        <v>95</v>
      </c>
      <c r="B96">
        <v>228.550003</v>
      </c>
      <c r="C96">
        <v>231.220001</v>
      </c>
      <c r="D96">
        <v>227.949997</v>
      </c>
      <c r="E96">
        <v>230.33999600000001</v>
      </c>
      <c r="F96">
        <v>6726900</v>
      </c>
      <c r="G96">
        <v>192.13880900000001</v>
      </c>
    </row>
    <row r="97" spans="1:7" x14ac:dyDescent="0.3">
      <c r="A97">
        <v>96</v>
      </c>
      <c r="B97">
        <v>230.64999399999999</v>
      </c>
      <c r="C97">
        <v>231.69000199999999</v>
      </c>
      <c r="D97">
        <v>228.55999800000001</v>
      </c>
      <c r="E97">
        <v>229.229996</v>
      </c>
      <c r="F97">
        <v>7778600</v>
      </c>
      <c r="G97">
        <v>191.212875</v>
      </c>
    </row>
    <row r="98" spans="1:7" x14ac:dyDescent="0.3">
      <c r="A98">
        <v>97</v>
      </c>
      <c r="B98">
        <v>229.78999300000001</v>
      </c>
      <c r="C98">
        <v>231.66000399999999</v>
      </c>
      <c r="D98">
        <v>228.75</v>
      </c>
      <c r="E98">
        <v>230.71000699999999</v>
      </c>
      <c r="F98">
        <v>3568400</v>
      </c>
      <c r="G98">
        <v>192.44735700000001</v>
      </c>
    </row>
    <row r="99" spans="1:7" x14ac:dyDescent="0.3">
      <c r="A99">
        <v>98</v>
      </c>
      <c r="B99">
        <v>231.699997</v>
      </c>
      <c r="C99">
        <v>232.41000399999999</v>
      </c>
      <c r="D99">
        <v>228.429993</v>
      </c>
      <c r="E99">
        <v>228.53999300000001</v>
      </c>
      <c r="F99">
        <v>4276600</v>
      </c>
      <c r="G99">
        <v>190.637238</v>
      </c>
    </row>
    <row r="100" spans="1:7" x14ac:dyDescent="0.3">
      <c r="A100">
        <v>99</v>
      </c>
      <c r="B100">
        <v>229.36999499999999</v>
      </c>
      <c r="C100">
        <v>230.75</v>
      </c>
      <c r="D100">
        <v>225.050003</v>
      </c>
      <c r="E100">
        <v>225.679993</v>
      </c>
      <c r="F100">
        <v>6211000</v>
      </c>
      <c r="G100">
        <v>188.251633</v>
      </c>
    </row>
    <row r="101" spans="1:7" x14ac:dyDescent="0.3">
      <c r="A101">
        <v>100</v>
      </c>
      <c r="B101">
        <v>226.80999800000001</v>
      </c>
      <c r="C101">
        <v>226.949997</v>
      </c>
      <c r="D101">
        <v>224.19000199999999</v>
      </c>
      <c r="E101">
        <v>225.529999</v>
      </c>
      <c r="F101">
        <v>4068800</v>
      </c>
      <c r="G101">
        <v>188.12647999999999</v>
      </c>
    </row>
    <row r="102" spans="1:7" x14ac:dyDescent="0.3">
      <c r="A102">
        <v>101</v>
      </c>
      <c r="B102">
        <v>226.25</v>
      </c>
      <c r="C102">
        <v>228.89999399999999</v>
      </c>
      <c r="D102">
        <v>226.029999</v>
      </c>
      <c r="E102">
        <v>228.44000199999999</v>
      </c>
      <c r="F102">
        <v>3734700</v>
      </c>
      <c r="G102">
        <v>190.553833</v>
      </c>
    </row>
    <row r="103" spans="1:7" x14ac:dyDescent="0.3">
      <c r="A103">
        <v>102</v>
      </c>
      <c r="B103">
        <v>226.25</v>
      </c>
      <c r="C103">
        <v>232</v>
      </c>
      <c r="D103">
        <v>225.60000600000001</v>
      </c>
      <c r="E103">
        <v>232</v>
      </c>
      <c r="F103">
        <v>5393000</v>
      </c>
      <c r="G103">
        <v>193.52345299999999</v>
      </c>
    </row>
    <row r="104" spans="1:7" x14ac:dyDescent="0.3">
      <c r="A104">
        <v>103</v>
      </c>
      <c r="B104">
        <v>232.21000699999999</v>
      </c>
      <c r="C104">
        <v>233.970001</v>
      </c>
      <c r="D104">
        <v>230.08999600000001</v>
      </c>
      <c r="E104">
        <v>230.820007</v>
      </c>
      <c r="F104">
        <v>4578100</v>
      </c>
      <c r="G104">
        <v>192.53916899999999</v>
      </c>
    </row>
    <row r="105" spans="1:7" x14ac:dyDescent="0.3">
      <c r="A105">
        <v>104</v>
      </c>
      <c r="B105">
        <v>232.08000200000001</v>
      </c>
      <c r="C105">
        <v>232.88999899999999</v>
      </c>
      <c r="D105">
        <v>229.58999600000001</v>
      </c>
      <c r="E105">
        <v>230.71000699999999</v>
      </c>
      <c r="F105">
        <v>4093200</v>
      </c>
      <c r="G105">
        <v>192.44735700000001</v>
      </c>
    </row>
    <row r="106" spans="1:7" x14ac:dyDescent="0.3">
      <c r="A106">
        <v>105</v>
      </c>
      <c r="B106">
        <v>230</v>
      </c>
      <c r="C106">
        <v>230.64999399999999</v>
      </c>
      <c r="D106">
        <v>227.94000199999999</v>
      </c>
      <c r="E106">
        <v>229.71000699999999</v>
      </c>
      <c r="F106">
        <v>3411600</v>
      </c>
      <c r="G106">
        <v>191.613281</v>
      </c>
    </row>
    <row r="107" spans="1:7" x14ac:dyDescent="0.3">
      <c r="A107">
        <v>106</v>
      </c>
      <c r="B107">
        <v>229.36000100000001</v>
      </c>
      <c r="C107">
        <v>230.33000200000001</v>
      </c>
      <c r="D107">
        <v>228.25</v>
      </c>
      <c r="E107">
        <v>229.36000100000001</v>
      </c>
      <c r="F107">
        <v>3676600</v>
      </c>
      <c r="G107">
        <v>191.321304</v>
      </c>
    </row>
    <row r="108" spans="1:7" x14ac:dyDescent="0.3">
      <c r="A108">
        <v>107</v>
      </c>
      <c r="B108">
        <v>227.770004</v>
      </c>
      <c r="C108">
        <v>227.94000199999999</v>
      </c>
      <c r="D108">
        <v>224.85000600000001</v>
      </c>
      <c r="E108">
        <v>227.35000600000001</v>
      </c>
      <c r="F108">
        <v>4411400</v>
      </c>
      <c r="G108">
        <v>189.644623</v>
      </c>
    </row>
    <row r="109" spans="1:7" x14ac:dyDescent="0.3">
      <c r="A109">
        <v>108</v>
      </c>
      <c r="B109">
        <v>226.28999300000001</v>
      </c>
      <c r="C109">
        <v>227.41999799999999</v>
      </c>
      <c r="D109">
        <v>219.33999600000001</v>
      </c>
      <c r="E109">
        <v>220.050003</v>
      </c>
      <c r="F109">
        <v>8363600</v>
      </c>
      <c r="G109">
        <v>183.55535900000001</v>
      </c>
    </row>
    <row r="110" spans="1:7" x14ac:dyDescent="0.3">
      <c r="A110">
        <v>109</v>
      </c>
      <c r="B110">
        <v>220.10000600000001</v>
      </c>
      <c r="C110">
        <v>225.070007</v>
      </c>
      <c r="D110">
        <v>218.75</v>
      </c>
      <c r="E110">
        <v>225.05999800000001</v>
      </c>
      <c r="F110">
        <v>5903000</v>
      </c>
      <c r="G110">
        <v>187.734467</v>
      </c>
    </row>
    <row r="111" spans="1:7" x14ac:dyDescent="0.3">
      <c r="A111">
        <v>110</v>
      </c>
      <c r="B111">
        <v>225.60000600000001</v>
      </c>
      <c r="C111">
        <v>227.570007</v>
      </c>
      <c r="D111">
        <v>224.13000500000001</v>
      </c>
      <c r="E111">
        <v>227.16000399999999</v>
      </c>
      <c r="F111">
        <v>4285600</v>
      </c>
      <c r="G111">
        <v>189.48616000000001</v>
      </c>
    </row>
    <row r="112" spans="1:7" x14ac:dyDescent="0.3">
      <c r="A112">
        <v>111</v>
      </c>
      <c r="B112">
        <v>226.89999399999999</v>
      </c>
      <c r="C112">
        <v>231.11999499999999</v>
      </c>
      <c r="D112">
        <v>225.58000200000001</v>
      </c>
      <c r="E112">
        <v>227.85000600000001</v>
      </c>
      <c r="F112">
        <v>7474500</v>
      </c>
      <c r="G112">
        <v>190.061722</v>
      </c>
    </row>
    <row r="113" spans="1:7" x14ac:dyDescent="0.3">
      <c r="A113">
        <v>112</v>
      </c>
      <c r="B113">
        <v>229</v>
      </c>
      <c r="C113">
        <v>233.63999899999999</v>
      </c>
      <c r="D113">
        <v>228</v>
      </c>
      <c r="E113">
        <v>233.63999899999999</v>
      </c>
      <c r="F113">
        <v>7359000</v>
      </c>
      <c r="G113">
        <v>194.89144899999999</v>
      </c>
    </row>
    <row r="114" spans="1:7" x14ac:dyDescent="0.3">
      <c r="A114">
        <v>113</v>
      </c>
      <c r="B114">
        <v>227.71000699999999</v>
      </c>
      <c r="C114">
        <v>229.300003</v>
      </c>
      <c r="D114">
        <v>225.009995</v>
      </c>
      <c r="E114">
        <v>225.75</v>
      </c>
      <c r="F114">
        <v>14381600</v>
      </c>
      <c r="G114">
        <v>188.30999800000001</v>
      </c>
    </row>
    <row r="115" spans="1:7" x14ac:dyDescent="0.3">
      <c r="A115">
        <v>114</v>
      </c>
      <c r="B115">
        <v>227.33000200000001</v>
      </c>
      <c r="C115">
        <v>228.470001</v>
      </c>
      <c r="D115">
        <v>226</v>
      </c>
      <c r="E115">
        <v>226.19000199999999</v>
      </c>
      <c r="F115">
        <v>7430400</v>
      </c>
      <c r="G115">
        <v>188.676987</v>
      </c>
    </row>
    <row r="116" spans="1:7" x14ac:dyDescent="0.3">
      <c r="A116">
        <v>115</v>
      </c>
      <c r="B116">
        <v>226.550003</v>
      </c>
      <c r="C116">
        <v>227.53999300000001</v>
      </c>
      <c r="D116">
        <v>224.800003</v>
      </c>
      <c r="E116">
        <v>226.970001</v>
      </c>
      <c r="F116">
        <v>4370200</v>
      </c>
      <c r="G116">
        <v>189.32763700000001</v>
      </c>
    </row>
    <row r="117" spans="1:7" x14ac:dyDescent="0.3">
      <c r="A117">
        <v>116</v>
      </c>
      <c r="B117">
        <v>226.16000399999999</v>
      </c>
      <c r="C117">
        <v>229.570007</v>
      </c>
      <c r="D117">
        <v>225.490005</v>
      </c>
      <c r="E117">
        <v>229.470001</v>
      </c>
      <c r="F117">
        <v>4580200</v>
      </c>
      <c r="G117">
        <v>191.413071</v>
      </c>
    </row>
    <row r="118" spans="1:7" x14ac:dyDescent="0.3">
      <c r="A118">
        <v>117</v>
      </c>
      <c r="B118">
        <v>229.75</v>
      </c>
      <c r="C118">
        <v>230.33000200000001</v>
      </c>
      <c r="D118">
        <v>225.720001</v>
      </c>
      <c r="E118">
        <v>225.88999899999999</v>
      </c>
      <c r="F118">
        <v>5831400</v>
      </c>
      <c r="G118">
        <v>188.42678799999999</v>
      </c>
    </row>
    <row r="119" spans="1:7" x14ac:dyDescent="0.3">
      <c r="A119">
        <v>118</v>
      </c>
      <c r="B119">
        <v>225.979996</v>
      </c>
      <c r="C119">
        <v>226.89999399999999</v>
      </c>
      <c r="D119">
        <v>222.199997</v>
      </c>
      <c r="E119">
        <v>226.89999399999999</v>
      </c>
      <c r="F119">
        <v>8340800</v>
      </c>
      <c r="G119">
        <v>189.26928699999999</v>
      </c>
    </row>
    <row r="120" spans="1:7" x14ac:dyDescent="0.3">
      <c r="A120">
        <v>119</v>
      </c>
      <c r="B120">
        <v>226.5</v>
      </c>
      <c r="C120">
        <v>226.78999300000001</v>
      </c>
      <c r="D120">
        <v>220.270004</v>
      </c>
      <c r="E120">
        <v>222.39999399999999</v>
      </c>
      <c r="F120">
        <v>9778800</v>
      </c>
      <c r="G120">
        <v>185.51559399999999</v>
      </c>
    </row>
    <row r="121" spans="1:7" x14ac:dyDescent="0.3">
      <c r="A121">
        <v>120</v>
      </c>
      <c r="B121">
        <v>221.11000100000001</v>
      </c>
      <c r="C121">
        <v>223.16999799999999</v>
      </c>
      <c r="D121">
        <v>215.050003</v>
      </c>
      <c r="E121">
        <v>216.740005</v>
      </c>
      <c r="F121">
        <v>11566700</v>
      </c>
      <c r="G121">
        <v>180.79431199999999</v>
      </c>
    </row>
    <row r="122" spans="1:7" x14ac:dyDescent="0.3">
      <c r="A122">
        <v>121</v>
      </c>
      <c r="B122">
        <v>217.699997</v>
      </c>
      <c r="C122">
        <v>219.36000100000001</v>
      </c>
      <c r="D122">
        <v>214.16999799999999</v>
      </c>
      <c r="E122">
        <v>214.16999799999999</v>
      </c>
      <c r="F122">
        <v>9711500</v>
      </c>
      <c r="G122">
        <v>178.650497</v>
      </c>
    </row>
    <row r="123" spans="1:7" x14ac:dyDescent="0.3">
      <c r="A123">
        <v>122</v>
      </c>
      <c r="B123">
        <v>214</v>
      </c>
      <c r="C123">
        <v>219.800003</v>
      </c>
      <c r="D123">
        <v>212.55999800000001</v>
      </c>
      <c r="E123">
        <v>219.33000200000001</v>
      </c>
      <c r="F123">
        <v>9018600</v>
      </c>
      <c r="G123">
        <v>182.95472699999999</v>
      </c>
    </row>
    <row r="124" spans="1:7" x14ac:dyDescent="0.3">
      <c r="A124">
        <v>123</v>
      </c>
      <c r="B124">
        <v>219.75</v>
      </c>
      <c r="C124">
        <v>221.470001</v>
      </c>
      <c r="D124">
        <v>217.66999799999999</v>
      </c>
      <c r="E124">
        <v>218.96000699999999</v>
      </c>
      <c r="F124">
        <v>5980200</v>
      </c>
      <c r="G124">
        <v>182.64613299999999</v>
      </c>
    </row>
    <row r="125" spans="1:7" x14ac:dyDescent="0.3">
      <c r="A125">
        <v>124</v>
      </c>
      <c r="B125">
        <v>219.550003</v>
      </c>
      <c r="C125">
        <v>220.44000199999999</v>
      </c>
      <c r="D125">
        <v>213.69000199999999</v>
      </c>
      <c r="E125">
        <v>216.75</v>
      </c>
      <c r="F125">
        <v>7853800</v>
      </c>
      <c r="G125">
        <v>180.80265800000001</v>
      </c>
    </row>
    <row r="126" spans="1:7" x14ac:dyDescent="0.3">
      <c r="A126">
        <v>125</v>
      </c>
      <c r="B126">
        <v>217.5</v>
      </c>
      <c r="C126">
        <v>219.64999399999999</v>
      </c>
      <c r="D126">
        <v>216</v>
      </c>
      <c r="E126">
        <v>219.179993</v>
      </c>
      <c r="F126">
        <v>5019900</v>
      </c>
      <c r="G126">
        <v>182.82960499999999</v>
      </c>
    </row>
    <row r="127" spans="1:7" x14ac:dyDescent="0.3">
      <c r="A127">
        <v>126</v>
      </c>
      <c r="B127">
        <v>220.33999600000001</v>
      </c>
      <c r="C127">
        <v>224.89999399999999</v>
      </c>
      <c r="D127">
        <v>219.990005</v>
      </c>
      <c r="E127">
        <v>224.550003</v>
      </c>
      <c r="F127">
        <v>4676800</v>
      </c>
      <c r="G127">
        <v>187.30900600000001</v>
      </c>
    </row>
    <row r="128" spans="1:7" x14ac:dyDescent="0.3">
      <c r="A128">
        <v>127</v>
      </c>
      <c r="B128">
        <v>224.28999300000001</v>
      </c>
      <c r="C128">
        <v>224.28999300000001</v>
      </c>
      <c r="D128">
        <v>221.199997</v>
      </c>
      <c r="E128">
        <v>221.320007</v>
      </c>
      <c r="F128">
        <v>5385600</v>
      </c>
      <c r="G128">
        <v>184.61473100000001</v>
      </c>
    </row>
    <row r="129" spans="1:7" x14ac:dyDescent="0.3">
      <c r="A129">
        <v>128</v>
      </c>
      <c r="B129">
        <v>220.759995</v>
      </c>
      <c r="C129">
        <v>224.220001</v>
      </c>
      <c r="D129">
        <v>220.699997</v>
      </c>
      <c r="E129">
        <v>223.63999899999999</v>
      </c>
      <c r="F129">
        <v>4122400</v>
      </c>
      <c r="G129">
        <v>186.54989599999999</v>
      </c>
    </row>
    <row r="130" spans="1:7" x14ac:dyDescent="0.3">
      <c r="A130">
        <v>129</v>
      </c>
      <c r="B130">
        <v>223.020004</v>
      </c>
      <c r="C130">
        <v>225.770004</v>
      </c>
      <c r="D130">
        <v>222.509995</v>
      </c>
      <c r="E130">
        <v>223.300003</v>
      </c>
      <c r="F130">
        <v>3998900</v>
      </c>
      <c r="G130">
        <v>186.26632699999999</v>
      </c>
    </row>
    <row r="131" spans="1:7" x14ac:dyDescent="0.3">
      <c r="A131">
        <v>130</v>
      </c>
      <c r="B131">
        <v>220.990005</v>
      </c>
      <c r="C131">
        <v>222.699997</v>
      </c>
      <c r="D131">
        <v>216.520004</v>
      </c>
      <c r="E131">
        <v>217.08000200000001</v>
      </c>
      <c r="F131">
        <v>7960500</v>
      </c>
      <c r="G131">
        <v>181.07788099999999</v>
      </c>
    </row>
    <row r="132" spans="1:7" x14ac:dyDescent="0.3">
      <c r="A132">
        <v>131</v>
      </c>
      <c r="B132">
        <v>216.979996</v>
      </c>
      <c r="C132">
        <v>219</v>
      </c>
      <c r="D132">
        <v>214.64999399999999</v>
      </c>
      <c r="E132">
        <v>216.720001</v>
      </c>
      <c r="F132">
        <v>8924700</v>
      </c>
      <c r="G132">
        <v>180.777649</v>
      </c>
    </row>
    <row r="133" spans="1:7" x14ac:dyDescent="0.3">
      <c r="A133">
        <v>132</v>
      </c>
      <c r="B133">
        <v>218.470001</v>
      </c>
      <c r="C133">
        <v>220.28999300000001</v>
      </c>
      <c r="D133">
        <v>216.720001</v>
      </c>
      <c r="E133">
        <v>220.28999300000001</v>
      </c>
      <c r="F133">
        <v>6072900</v>
      </c>
      <c r="G133">
        <v>183.755539</v>
      </c>
    </row>
    <row r="134" spans="1:7" x14ac:dyDescent="0.3">
      <c r="A134">
        <v>133</v>
      </c>
      <c r="B134">
        <v>220.05999800000001</v>
      </c>
      <c r="C134">
        <v>222.820007</v>
      </c>
      <c r="D134">
        <v>219.199997</v>
      </c>
      <c r="E134">
        <v>222.179993</v>
      </c>
      <c r="F134">
        <v>5605300</v>
      </c>
      <c r="G134">
        <v>185.33216899999999</v>
      </c>
    </row>
    <row r="135" spans="1:7" x14ac:dyDescent="0.3">
      <c r="A135">
        <v>134</v>
      </c>
      <c r="B135">
        <v>221.86999499999999</v>
      </c>
      <c r="C135">
        <v>223.449997</v>
      </c>
      <c r="D135">
        <v>219.46000699999999</v>
      </c>
      <c r="E135">
        <v>220.39999399999999</v>
      </c>
      <c r="F135">
        <v>4654500</v>
      </c>
      <c r="G135">
        <v>183.84730500000001</v>
      </c>
    </row>
    <row r="136" spans="1:7" x14ac:dyDescent="0.3">
      <c r="A136">
        <v>135</v>
      </c>
      <c r="B136">
        <v>221.740005</v>
      </c>
      <c r="C136">
        <v>222.11999499999999</v>
      </c>
      <c r="D136">
        <v>218.64999399999999</v>
      </c>
      <c r="E136">
        <v>219.39999399999999</v>
      </c>
      <c r="F136">
        <v>5582200</v>
      </c>
      <c r="G136">
        <v>183.013184</v>
      </c>
    </row>
    <row r="137" spans="1:7" x14ac:dyDescent="0.3">
      <c r="A137">
        <v>136</v>
      </c>
      <c r="B137">
        <v>216.029999</v>
      </c>
      <c r="C137">
        <v>218.520004</v>
      </c>
      <c r="D137">
        <v>212.33999600000001</v>
      </c>
      <c r="E137">
        <v>214.990005</v>
      </c>
      <c r="F137">
        <v>11664000</v>
      </c>
      <c r="G137">
        <v>179.33450300000001</v>
      </c>
    </row>
    <row r="138" spans="1:7" x14ac:dyDescent="0.3">
      <c r="A138">
        <v>137</v>
      </c>
      <c r="B138">
        <v>217.08000200000001</v>
      </c>
      <c r="C138">
        <v>217.5</v>
      </c>
      <c r="D138">
        <v>210.029999</v>
      </c>
      <c r="E138">
        <v>211.69000199999999</v>
      </c>
      <c r="F138">
        <v>9461900</v>
      </c>
      <c r="G138">
        <v>176.581818</v>
      </c>
    </row>
    <row r="139" spans="1:7" x14ac:dyDescent="0.3">
      <c r="A139">
        <v>138</v>
      </c>
      <c r="B139">
        <v>211.16999799999999</v>
      </c>
      <c r="C139">
        <v>211.970001</v>
      </c>
      <c r="D139">
        <v>204.78999300000001</v>
      </c>
      <c r="E139">
        <v>205.94000199999999</v>
      </c>
      <c r="F139">
        <v>14540900</v>
      </c>
      <c r="G139">
        <v>171.78543099999999</v>
      </c>
    </row>
    <row r="140" spans="1:7" x14ac:dyDescent="0.3">
      <c r="A140">
        <v>139</v>
      </c>
      <c r="B140">
        <v>207.16000399999999</v>
      </c>
      <c r="C140">
        <v>207.88000500000001</v>
      </c>
      <c r="D140">
        <v>204.070007</v>
      </c>
      <c r="E140">
        <v>205.03999300000001</v>
      </c>
      <c r="F140">
        <v>7760400</v>
      </c>
      <c r="G140">
        <v>171.03466800000001</v>
      </c>
    </row>
    <row r="141" spans="1:7" x14ac:dyDescent="0.3">
      <c r="A141">
        <v>140</v>
      </c>
      <c r="B141">
        <v>202.63000500000001</v>
      </c>
      <c r="C141">
        <v>204.55999800000001</v>
      </c>
      <c r="D141">
        <v>196.770004</v>
      </c>
      <c r="E141">
        <v>198.14999399999999</v>
      </c>
      <c r="F141">
        <v>12344500</v>
      </c>
      <c r="G141">
        <v>165.28739899999999</v>
      </c>
    </row>
    <row r="142" spans="1:7" x14ac:dyDescent="0.3">
      <c r="A142">
        <v>141</v>
      </c>
      <c r="B142">
        <v>199.800003</v>
      </c>
      <c r="C142">
        <v>203.75</v>
      </c>
      <c r="D142">
        <v>197.779999</v>
      </c>
      <c r="E142">
        <v>203.16000399999999</v>
      </c>
      <c r="F142">
        <v>13933200</v>
      </c>
      <c r="G142">
        <v>169.466476</v>
      </c>
    </row>
    <row r="143" spans="1:7" x14ac:dyDescent="0.3">
      <c r="A143">
        <v>142</v>
      </c>
      <c r="B143">
        <v>198</v>
      </c>
      <c r="C143">
        <v>199.88999899999999</v>
      </c>
      <c r="D143">
        <v>189</v>
      </c>
      <c r="E143">
        <v>195.11999499999999</v>
      </c>
      <c r="F143">
        <v>22690900</v>
      </c>
      <c r="G143">
        <v>162.75990300000001</v>
      </c>
    </row>
    <row r="144" spans="1:7" x14ac:dyDescent="0.3">
      <c r="A144">
        <v>143</v>
      </c>
      <c r="B144">
        <v>194.66999799999999</v>
      </c>
      <c r="C144">
        <v>196.83999600000001</v>
      </c>
      <c r="D144">
        <v>190.509995</v>
      </c>
      <c r="E144">
        <v>192.64999399999999</v>
      </c>
      <c r="F144">
        <v>17054700</v>
      </c>
      <c r="G144">
        <v>160.98834199999999</v>
      </c>
    </row>
    <row r="145" spans="1:7" x14ac:dyDescent="0.3">
      <c r="A145">
        <v>144</v>
      </c>
      <c r="B145">
        <v>194.520004</v>
      </c>
      <c r="C145">
        <v>197.60000600000001</v>
      </c>
      <c r="D145">
        <v>192.449997</v>
      </c>
      <c r="E145">
        <v>195.740005</v>
      </c>
      <c r="F145">
        <v>12195100</v>
      </c>
      <c r="G145">
        <v>163.57049599999999</v>
      </c>
    </row>
    <row r="146" spans="1:7" x14ac:dyDescent="0.3">
      <c r="A146">
        <v>145</v>
      </c>
      <c r="B146">
        <v>198.550003</v>
      </c>
      <c r="C146">
        <v>198.990005</v>
      </c>
      <c r="D146">
        <v>187.25</v>
      </c>
      <c r="E146">
        <v>188.33999600000001</v>
      </c>
      <c r="F146">
        <v>14744900</v>
      </c>
      <c r="G146">
        <v>157.38668799999999</v>
      </c>
    </row>
    <row r="147" spans="1:7" x14ac:dyDescent="0.3">
      <c r="A147">
        <v>146</v>
      </c>
      <c r="B147">
        <v>187.029999</v>
      </c>
      <c r="C147">
        <v>189.10000600000001</v>
      </c>
      <c r="D147">
        <v>182.85000600000001</v>
      </c>
      <c r="E147">
        <v>189</v>
      </c>
      <c r="F147">
        <v>16284300</v>
      </c>
      <c r="G147">
        <v>157.938187</v>
      </c>
    </row>
    <row r="148" spans="1:7" x14ac:dyDescent="0.3">
      <c r="A148">
        <v>147</v>
      </c>
      <c r="B148">
        <v>189.14999399999999</v>
      </c>
      <c r="C148">
        <v>192.479996</v>
      </c>
      <c r="D148">
        <v>185</v>
      </c>
      <c r="E148">
        <v>187.46000699999999</v>
      </c>
      <c r="F148">
        <v>13133400</v>
      </c>
      <c r="G148">
        <v>156.65129099999999</v>
      </c>
    </row>
    <row r="149" spans="1:7" x14ac:dyDescent="0.3">
      <c r="A149">
        <v>148</v>
      </c>
      <c r="B149">
        <v>185.41000399999999</v>
      </c>
      <c r="C149">
        <v>186.83999600000001</v>
      </c>
      <c r="D149">
        <v>179.679993</v>
      </c>
      <c r="E149">
        <v>179.679993</v>
      </c>
      <c r="F149">
        <v>19828300</v>
      </c>
      <c r="G149">
        <v>150.14996300000001</v>
      </c>
    </row>
    <row r="150" spans="1:7" x14ac:dyDescent="0.3">
      <c r="A150">
        <v>149</v>
      </c>
      <c r="B150">
        <v>179.199997</v>
      </c>
      <c r="C150">
        <v>187.86000100000001</v>
      </c>
      <c r="D150">
        <v>175</v>
      </c>
      <c r="E150">
        <v>187.78999300000001</v>
      </c>
      <c r="F150">
        <v>18867300</v>
      </c>
      <c r="G150">
        <v>156.927063</v>
      </c>
    </row>
    <row r="151" spans="1:7" x14ac:dyDescent="0.3">
      <c r="A151">
        <v>150</v>
      </c>
      <c r="B151">
        <v>186.58000200000001</v>
      </c>
      <c r="C151">
        <v>194.63999899999999</v>
      </c>
      <c r="D151">
        <v>185.38999899999999</v>
      </c>
      <c r="E151">
        <v>191.25</v>
      </c>
      <c r="F151">
        <v>22763100</v>
      </c>
      <c r="G151">
        <v>159.81840500000001</v>
      </c>
    </row>
    <row r="152" spans="1:7" x14ac:dyDescent="0.3">
      <c r="A152">
        <v>151</v>
      </c>
      <c r="B152">
        <v>192.03999300000001</v>
      </c>
      <c r="C152">
        <v>198.5</v>
      </c>
      <c r="D152">
        <v>188.759995</v>
      </c>
      <c r="E152">
        <v>193.300003</v>
      </c>
      <c r="F152">
        <v>20622000</v>
      </c>
      <c r="G152">
        <v>161.531509</v>
      </c>
    </row>
    <row r="153" spans="1:7" x14ac:dyDescent="0.3">
      <c r="A153">
        <v>152</v>
      </c>
      <c r="B153">
        <v>186.16000399999999</v>
      </c>
      <c r="C153">
        <v>190.64999399999999</v>
      </c>
      <c r="D153">
        <v>180.78999300000001</v>
      </c>
      <c r="E153">
        <v>182.25</v>
      </c>
      <c r="F153">
        <v>20868400</v>
      </c>
      <c r="G153">
        <v>152.29754600000001</v>
      </c>
    </row>
    <row r="154" spans="1:7" x14ac:dyDescent="0.3">
      <c r="A154">
        <v>153</v>
      </c>
      <c r="B154">
        <v>178.64999399999999</v>
      </c>
      <c r="C154">
        <v>184.41000399999999</v>
      </c>
      <c r="D154">
        <v>175.570007</v>
      </c>
      <c r="E154">
        <v>180.5</v>
      </c>
      <c r="F154">
        <v>20278700</v>
      </c>
      <c r="G154">
        <v>150.835114</v>
      </c>
    </row>
    <row r="155" spans="1:7" x14ac:dyDescent="0.3">
      <c r="A155">
        <v>154</v>
      </c>
      <c r="B155">
        <v>185.009995</v>
      </c>
      <c r="C155">
        <v>187.25</v>
      </c>
      <c r="D155">
        <v>176.61000100000001</v>
      </c>
      <c r="E155">
        <v>177.5</v>
      </c>
      <c r="F155">
        <v>15296400</v>
      </c>
      <c r="G155">
        <v>148.328217</v>
      </c>
    </row>
    <row r="156" spans="1:7" x14ac:dyDescent="0.3">
      <c r="A156">
        <v>155</v>
      </c>
      <c r="B156">
        <v>178.60000600000001</v>
      </c>
      <c r="C156">
        <v>178.779999</v>
      </c>
      <c r="D156">
        <v>169</v>
      </c>
      <c r="E156">
        <v>169.75</v>
      </c>
      <c r="F156">
        <v>26255900</v>
      </c>
      <c r="G156">
        <v>141.851913</v>
      </c>
    </row>
    <row r="157" spans="1:7" x14ac:dyDescent="0.3">
      <c r="A157">
        <v>156</v>
      </c>
      <c r="B157">
        <v>169</v>
      </c>
      <c r="C157">
        <v>173.520004</v>
      </c>
      <c r="D157">
        <v>163.83000200000001</v>
      </c>
      <c r="E157">
        <v>164.89999399999999</v>
      </c>
      <c r="F157">
        <v>22268000</v>
      </c>
      <c r="G157">
        <v>137.79894999999999</v>
      </c>
    </row>
    <row r="158" spans="1:7" x14ac:dyDescent="0.3">
      <c r="A158">
        <v>157</v>
      </c>
      <c r="B158">
        <v>163.10000600000001</v>
      </c>
      <c r="C158">
        <v>171.41000399999999</v>
      </c>
      <c r="D158">
        <v>157.38000500000001</v>
      </c>
      <c r="E158">
        <v>169.85000600000001</v>
      </c>
      <c r="F158">
        <v>31328800</v>
      </c>
      <c r="G158">
        <v>141.93547100000001</v>
      </c>
    </row>
    <row r="159" spans="1:7" x14ac:dyDescent="0.3">
      <c r="A159">
        <v>158</v>
      </c>
      <c r="B159">
        <v>178.11999499999999</v>
      </c>
      <c r="C159">
        <v>180.86000100000001</v>
      </c>
      <c r="D159">
        <v>170.5</v>
      </c>
      <c r="E159">
        <v>175</v>
      </c>
      <c r="F159">
        <v>26741100</v>
      </c>
      <c r="G159">
        <v>146.239014</v>
      </c>
    </row>
    <row r="160" spans="1:7" x14ac:dyDescent="0.3">
      <c r="A160">
        <v>159</v>
      </c>
      <c r="B160">
        <v>176.020004</v>
      </c>
      <c r="C160">
        <v>176.38999899999999</v>
      </c>
      <c r="D160">
        <v>170.11999499999999</v>
      </c>
      <c r="E160">
        <v>172.759995</v>
      </c>
      <c r="F160">
        <v>13174400</v>
      </c>
      <c r="G160">
        <v>144.367188</v>
      </c>
    </row>
    <row r="161" spans="1:7" x14ac:dyDescent="0.3">
      <c r="A161">
        <v>160</v>
      </c>
      <c r="B161">
        <v>172.5</v>
      </c>
      <c r="C161">
        <v>177.300003</v>
      </c>
      <c r="D161">
        <v>170</v>
      </c>
      <c r="E161">
        <v>175.479996</v>
      </c>
      <c r="F161">
        <v>11796100</v>
      </c>
      <c r="G161">
        <v>146.640198</v>
      </c>
    </row>
    <row r="162" spans="1:7" x14ac:dyDescent="0.3">
      <c r="A162">
        <v>161</v>
      </c>
      <c r="B162">
        <v>177.520004</v>
      </c>
      <c r="C162">
        <v>180.050003</v>
      </c>
      <c r="D162">
        <v>174.28999300000001</v>
      </c>
      <c r="E162">
        <v>177.88999899999999</v>
      </c>
      <c r="F162">
        <v>13427000</v>
      </c>
      <c r="G162">
        <v>148.65412900000001</v>
      </c>
    </row>
    <row r="163" spans="1:7" x14ac:dyDescent="0.3">
      <c r="A163">
        <v>162</v>
      </c>
      <c r="B163">
        <v>179.78999300000001</v>
      </c>
      <c r="C163">
        <v>180.88000500000001</v>
      </c>
      <c r="D163">
        <v>175.91999799999999</v>
      </c>
      <c r="E163">
        <v>177.5</v>
      </c>
      <c r="F163">
        <v>10549400</v>
      </c>
      <c r="G163">
        <v>148.328217</v>
      </c>
    </row>
    <row r="164" spans="1:7" x14ac:dyDescent="0.3">
      <c r="A164">
        <v>163</v>
      </c>
      <c r="B164">
        <v>176.770004</v>
      </c>
      <c r="C164">
        <v>180.259995</v>
      </c>
      <c r="D164">
        <v>175.60000600000001</v>
      </c>
      <c r="E164">
        <v>179.729996</v>
      </c>
      <c r="F164">
        <v>8935300</v>
      </c>
      <c r="G164">
        <v>150.19165000000001</v>
      </c>
    </row>
    <row r="165" spans="1:7" x14ac:dyDescent="0.3">
      <c r="A165">
        <v>164</v>
      </c>
      <c r="B165">
        <v>179.33000200000001</v>
      </c>
      <c r="C165">
        <v>180.050003</v>
      </c>
      <c r="D165">
        <v>177.259995</v>
      </c>
      <c r="E165">
        <v>177.949997</v>
      </c>
      <c r="F165">
        <v>6664000</v>
      </c>
      <c r="G165">
        <v>148.70426900000001</v>
      </c>
    </row>
    <row r="166" spans="1:7" x14ac:dyDescent="0.3">
      <c r="A166">
        <v>165</v>
      </c>
      <c r="B166">
        <v>175.009995</v>
      </c>
      <c r="C166">
        <v>176.13000500000001</v>
      </c>
      <c r="D166">
        <v>170.25</v>
      </c>
      <c r="E166">
        <v>170.949997</v>
      </c>
      <c r="F166">
        <v>11610600</v>
      </c>
      <c r="G166">
        <v>142.85459900000001</v>
      </c>
    </row>
    <row r="167" spans="1:7" x14ac:dyDescent="0.3">
      <c r="A167">
        <v>166</v>
      </c>
      <c r="B167">
        <v>172.38000500000001</v>
      </c>
      <c r="C167">
        <v>174.449997</v>
      </c>
      <c r="D167">
        <v>167.91999799999999</v>
      </c>
      <c r="E167">
        <v>173.720001</v>
      </c>
      <c r="F167">
        <v>12797500</v>
      </c>
      <c r="G167">
        <v>145.16941800000001</v>
      </c>
    </row>
    <row r="168" spans="1:7" x14ac:dyDescent="0.3">
      <c r="A168">
        <v>167</v>
      </c>
      <c r="B168">
        <v>169.96000699999999</v>
      </c>
      <c r="C168">
        <v>173.429993</v>
      </c>
      <c r="D168">
        <v>169.78999300000001</v>
      </c>
      <c r="E168">
        <v>171.38000500000001</v>
      </c>
      <c r="F168">
        <v>9559600</v>
      </c>
      <c r="G168">
        <v>143.213989</v>
      </c>
    </row>
    <row r="169" spans="1:7" x14ac:dyDescent="0.3">
      <c r="A169">
        <v>168</v>
      </c>
      <c r="B169">
        <v>175.64999399999999</v>
      </c>
      <c r="C169">
        <v>178.10000600000001</v>
      </c>
      <c r="D169">
        <v>173.86999499999999</v>
      </c>
      <c r="E169">
        <v>176.009995</v>
      </c>
      <c r="F169">
        <v>11023700</v>
      </c>
      <c r="G169">
        <v>147.08311499999999</v>
      </c>
    </row>
    <row r="170" spans="1:7" x14ac:dyDescent="0.3">
      <c r="A170">
        <v>169</v>
      </c>
      <c r="B170">
        <v>176.179993</v>
      </c>
      <c r="C170">
        <v>183.699997</v>
      </c>
      <c r="D170">
        <v>176.179993</v>
      </c>
      <c r="E170">
        <v>180.800003</v>
      </c>
      <c r="F170">
        <v>10161800</v>
      </c>
      <c r="G170">
        <v>151.08583100000001</v>
      </c>
    </row>
    <row r="171" spans="1:7" x14ac:dyDescent="0.3">
      <c r="A171">
        <v>170</v>
      </c>
      <c r="B171">
        <v>179.679993</v>
      </c>
      <c r="C171">
        <v>179.78999300000001</v>
      </c>
      <c r="D171">
        <v>176.89999399999999</v>
      </c>
      <c r="E171">
        <v>177.80999800000001</v>
      </c>
      <c r="F171">
        <v>8987600</v>
      </c>
      <c r="G171">
        <v>148.587265</v>
      </c>
    </row>
    <row r="172" spans="1:7" x14ac:dyDescent="0.3">
      <c r="A172">
        <v>171</v>
      </c>
      <c r="B172">
        <v>178.5</v>
      </c>
      <c r="C172">
        <v>179.71000699999999</v>
      </c>
      <c r="D172">
        <v>175.36000100000001</v>
      </c>
      <c r="E172">
        <v>179.179993</v>
      </c>
      <c r="F172">
        <v>9250600</v>
      </c>
      <c r="G172">
        <v>149.73207099999999</v>
      </c>
    </row>
    <row r="173" spans="1:7" x14ac:dyDescent="0.3">
      <c r="A173">
        <v>172</v>
      </c>
      <c r="B173">
        <v>176.60000600000001</v>
      </c>
      <c r="C173">
        <v>181.050003</v>
      </c>
      <c r="D173">
        <v>175</v>
      </c>
      <c r="E173">
        <v>178.979996</v>
      </c>
      <c r="F173">
        <v>15144300</v>
      </c>
      <c r="G173">
        <v>149.56495699999999</v>
      </c>
    </row>
    <row r="174" spans="1:7" x14ac:dyDescent="0.3">
      <c r="A174">
        <v>173</v>
      </c>
      <c r="B174">
        <v>180.5</v>
      </c>
      <c r="C174">
        <v>186.070007</v>
      </c>
      <c r="D174">
        <v>178.5</v>
      </c>
      <c r="E174">
        <v>183.61000100000001</v>
      </c>
      <c r="F174">
        <v>12989300</v>
      </c>
      <c r="G174">
        <v>153.43405200000001</v>
      </c>
    </row>
    <row r="175" spans="1:7" x14ac:dyDescent="0.3">
      <c r="A175">
        <v>174</v>
      </c>
      <c r="B175">
        <v>185.5</v>
      </c>
      <c r="C175">
        <v>187</v>
      </c>
      <c r="D175">
        <v>182.5</v>
      </c>
      <c r="E175">
        <v>183.5</v>
      </c>
      <c r="F175">
        <v>11334500</v>
      </c>
      <c r="G175">
        <v>153.34208699999999</v>
      </c>
    </row>
    <row r="176" spans="1:7" x14ac:dyDescent="0.3">
      <c r="A176">
        <v>175</v>
      </c>
      <c r="B176">
        <v>183.13999899999999</v>
      </c>
      <c r="C176">
        <v>184.25</v>
      </c>
      <c r="D176">
        <v>181.699997</v>
      </c>
      <c r="E176">
        <v>182.529999</v>
      </c>
      <c r="F176">
        <v>7737700</v>
      </c>
      <c r="G176">
        <v>152.53154000000001</v>
      </c>
    </row>
    <row r="177" spans="1:7" x14ac:dyDescent="0.3">
      <c r="A177">
        <v>176</v>
      </c>
      <c r="B177">
        <v>183.75</v>
      </c>
      <c r="C177">
        <v>196.03999300000001</v>
      </c>
      <c r="D177">
        <v>183.720001</v>
      </c>
      <c r="E177">
        <v>188.470001</v>
      </c>
      <c r="F177">
        <v>11292300</v>
      </c>
      <c r="G177">
        <v>157.49534600000001</v>
      </c>
    </row>
    <row r="178" spans="1:7" x14ac:dyDescent="0.3">
      <c r="A178">
        <v>177</v>
      </c>
      <c r="B178">
        <v>186.949997</v>
      </c>
      <c r="C178">
        <v>191</v>
      </c>
      <c r="D178">
        <v>185.58999600000001</v>
      </c>
      <c r="E178">
        <v>190.58999600000001</v>
      </c>
      <c r="F178">
        <v>9337600</v>
      </c>
      <c r="G178">
        <v>159.26683</v>
      </c>
    </row>
    <row r="179" spans="1:7" x14ac:dyDescent="0.3">
      <c r="A179">
        <v>178</v>
      </c>
      <c r="B179">
        <v>189</v>
      </c>
      <c r="C179">
        <v>189.5</v>
      </c>
      <c r="D179">
        <v>186.33999600000001</v>
      </c>
      <c r="E179">
        <v>187.61000100000001</v>
      </c>
      <c r="F179">
        <v>7751300</v>
      </c>
      <c r="G179">
        <v>156.77664200000001</v>
      </c>
    </row>
    <row r="180" spans="1:7" x14ac:dyDescent="0.3">
      <c r="A180">
        <v>179</v>
      </c>
      <c r="B180">
        <v>190.800003</v>
      </c>
      <c r="C180">
        <v>200.759995</v>
      </c>
      <c r="D180">
        <v>187.41000399999999</v>
      </c>
      <c r="E180">
        <v>200.5</v>
      </c>
      <c r="F180">
        <v>22107700</v>
      </c>
      <c r="G180">
        <v>167.54821799999999</v>
      </c>
    </row>
    <row r="181" spans="1:7" x14ac:dyDescent="0.3">
      <c r="A181">
        <v>180</v>
      </c>
      <c r="B181">
        <v>203.490005</v>
      </c>
      <c r="C181">
        <v>207</v>
      </c>
      <c r="D181">
        <v>203</v>
      </c>
      <c r="E181">
        <v>205.5</v>
      </c>
      <c r="F181">
        <v>23115400</v>
      </c>
      <c r="G181">
        <v>171.72644</v>
      </c>
    </row>
    <row r="182" spans="1:7" x14ac:dyDescent="0.3">
      <c r="A182">
        <v>181</v>
      </c>
      <c r="B182">
        <v>210.94000199999999</v>
      </c>
      <c r="C182">
        <v>211</v>
      </c>
      <c r="D182">
        <v>203.44000199999999</v>
      </c>
      <c r="E182">
        <v>203.529999</v>
      </c>
      <c r="F182">
        <v>27435100</v>
      </c>
      <c r="G182">
        <v>170.080185</v>
      </c>
    </row>
    <row r="183" spans="1:7" x14ac:dyDescent="0.3">
      <c r="A183">
        <v>182</v>
      </c>
      <c r="B183">
        <v>205.55999800000001</v>
      </c>
      <c r="C183">
        <v>210.35000600000001</v>
      </c>
      <c r="D183">
        <v>203.529999</v>
      </c>
      <c r="E183">
        <v>209.979996</v>
      </c>
      <c r="F183">
        <v>18187700</v>
      </c>
      <c r="G183">
        <v>175.470169</v>
      </c>
    </row>
    <row r="184" spans="1:7" x14ac:dyDescent="0.3">
      <c r="A184">
        <v>183</v>
      </c>
      <c r="B184">
        <v>210.990005</v>
      </c>
      <c r="C184">
        <v>214.89999399999999</v>
      </c>
      <c r="D184">
        <v>207.71000699999999</v>
      </c>
      <c r="E184">
        <v>210.429993</v>
      </c>
      <c r="F184">
        <v>13439800</v>
      </c>
      <c r="G184">
        <v>175.846191</v>
      </c>
    </row>
    <row r="185" spans="1:7" x14ac:dyDescent="0.3">
      <c r="A185">
        <v>184</v>
      </c>
      <c r="B185">
        <v>209</v>
      </c>
      <c r="C185">
        <v>213.070007</v>
      </c>
      <c r="D185">
        <v>208.80999800000001</v>
      </c>
      <c r="E185">
        <v>210.89999399999999</v>
      </c>
      <c r="F185">
        <v>11727900</v>
      </c>
      <c r="G185">
        <v>176.23899800000001</v>
      </c>
    </row>
    <row r="186" spans="1:7" x14ac:dyDescent="0.3">
      <c r="A186">
        <v>185</v>
      </c>
      <c r="B186">
        <v>212.41999799999999</v>
      </c>
      <c r="C186">
        <v>216.270004</v>
      </c>
      <c r="D186">
        <v>210.800003</v>
      </c>
      <c r="E186">
        <v>214.61000100000001</v>
      </c>
      <c r="F186">
        <v>10681000</v>
      </c>
      <c r="G186">
        <v>179.33921799999999</v>
      </c>
    </row>
    <row r="187" spans="1:7" x14ac:dyDescent="0.3">
      <c r="A187">
        <v>186</v>
      </c>
      <c r="B187">
        <v>215.449997</v>
      </c>
      <c r="C187">
        <v>218.38000500000001</v>
      </c>
      <c r="D187">
        <v>214.19000199999999</v>
      </c>
      <c r="E187">
        <v>216.779999</v>
      </c>
      <c r="F187">
        <v>8330100</v>
      </c>
      <c r="G187">
        <v>181.15257299999999</v>
      </c>
    </row>
    <row r="188" spans="1:7" x14ac:dyDescent="0.3">
      <c r="A188">
        <v>187</v>
      </c>
      <c r="B188">
        <v>215.759995</v>
      </c>
      <c r="C188">
        <v>218.66999799999999</v>
      </c>
      <c r="D188">
        <v>215.25</v>
      </c>
      <c r="E188">
        <v>216.740005</v>
      </c>
      <c r="F188">
        <v>6156400</v>
      </c>
      <c r="G188">
        <v>181.119202</v>
      </c>
    </row>
    <row r="189" spans="1:7" x14ac:dyDescent="0.3">
      <c r="A189">
        <v>188</v>
      </c>
      <c r="B189">
        <v>215.41000399999999</v>
      </c>
      <c r="C189">
        <v>223.61999499999999</v>
      </c>
      <c r="D189">
        <v>215.39999399999999</v>
      </c>
      <c r="E189">
        <v>222.979996</v>
      </c>
      <c r="F189">
        <v>9905600</v>
      </c>
      <c r="G189">
        <v>186.333618</v>
      </c>
    </row>
    <row r="190" spans="1:7" x14ac:dyDescent="0.3">
      <c r="A190">
        <v>189</v>
      </c>
      <c r="B190">
        <v>223.25</v>
      </c>
      <c r="C190">
        <v>228.5</v>
      </c>
      <c r="D190">
        <v>222.11000100000001</v>
      </c>
      <c r="E190">
        <v>228.020004</v>
      </c>
      <c r="F190">
        <v>9419800</v>
      </c>
      <c r="G190">
        <v>190.54530299999999</v>
      </c>
    </row>
    <row r="191" spans="1:7" x14ac:dyDescent="0.3">
      <c r="A191">
        <v>190</v>
      </c>
      <c r="B191">
        <v>226.25</v>
      </c>
      <c r="C191">
        <v>230.63000500000001</v>
      </c>
      <c r="D191">
        <v>225.66999799999999</v>
      </c>
      <c r="E191">
        <v>227.35000600000001</v>
      </c>
      <c r="F191">
        <v>10121400</v>
      </c>
      <c r="G191">
        <v>189.98542800000001</v>
      </c>
    </row>
    <row r="192" spans="1:7" x14ac:dyDescent="0.3">
      <c r="A192">
        <v>191</v>
      </c>
      <c r="B192">
        <v>227.550003</v>
      </c>
      <c r="C192">
        <v>229.25</v>
      </c>
      <c r="D192">
        <v>223.88999899999999</v>
      </c>
      <c r="E192">
        <v>225.949997</v>
      </c>
      <c r="F192">
        <v>10039900</v>
      </c>
      <c r="G192">
        <v>188.815552</v>
      </c>
    </row>
    <row r="193" spans="1:7" x14ac:dyDescent="0.3">
      <c r="A193">
        <v>192</v>
      </c>
      <c r="B193">
        <v>227.11000100000001</v>
      </c>
      <c r="C193">
        <v>229.720001</v>
      </c>
      <c r="D193">
        <v>225.96000699999999</v>
      </c>
      <c r="E193">
        <v>228.5</v>
      </c>
      <c r="F193">
        <v>7327700</v>
      </c>
      <c r="G193">
        <v>190.94639599999999</v>
      </c>
    </row>
    <row r="194" spans="1:7" x14ac:dyDescent="0.3">
      <c r="A194">
        <v>193</v>
      </c>
      <c r="B194">
        <v>227.509995</v>
      </c>
      <c r="C194">
        <v>229.35000600000001</v>
      </c>
      <c r="D194">
        <v>226.259995</v>
      </c>
      <c r="E194">
        <v>226.96000699999999</v>
      </c>
      <c r="F194">
        <v>4142600</v>
      </c>
      <c r="G194">
        <v>189.659561</v>
      </c>
    </row>
    <row r="195" spans="1:7" x14ac:dyDescent="0.3">
      <c r="A195">
        <v>194</v>
      </c>
      <c r="B195">
        <v>227.800003</v>
      </c>
      <c r="C195">
        <v>239.699997</v>
      </c>
      <c r="D195">
        <v>226.199997</v>
      </c>
      <c r="E195">
        <v>239.199997</v>
      </c>
      <c r="F195">
        <v>15123700</v>
      </c>
      <c r="G195">
        <v>199.88795500000001</v>
      </c>
    </row>
    <row r="196" spans="1:7" x14ac:dyDescent="0.3">
      <c r="A196">
        <v>195</v>
      </c>
      <c r="B196">
        <v>237.11000100000001</v>
      </c>
      <c r="C196">
        <v>239.029999</v>
      </c>
      <c r="D196">
        <v>234.89999399999999</v>
      </c>
      <c r="E196">
        <v>235.94000199999999</v>
      </c>
      <c r="F196">
        <v>9685200</v>
      </c>
      <c r="G196">
        <v>197.16365099999999</v>
      </c>
    </row>
    <row r="197" spans="1:7" x14ac:dyDescent="0.3">
      <c r="A197">
        <v>196</v>
      </c>
      <c r="B197">
        <v>239.020004</v>
      </c>
      <c r="C197">
        <v>239.020004</v>
      </c>
      <c r="D197">
        <v>226.050003</v>
      </c>
      <c r="E197">
        <v>229.009995</v>
      </c>
      <c r="F197">
        <v>12887100</v>
      </c>
      <c r="G197">
        <v>191.37262000000001</v>
      </c>
    </row>
    <row r="198" spans="1:7" x14ac:dyDescent="0.3">
      <c r="A198">
        <v>197</v>
      </c>
      <c r="B198">
        <v>230.66999799999999</v>
      </c>
      <c r="C198">
        <v>234.199997</v>
      </c>
      <c r="D198">
        <v>229.729996</v>
      </c>
      <c r="E198">
        <v>233.55999800000001</v>
      </c>
      <c r="F198">
        <v>6544800</v>
      </c>
      <c r="G198">
        <v>195.17475899999999</v>
      </c>
    </row>
    <row r="199" spans="1:7" x14ac:dyDescent="0.3">
      <c r="A199">
        <v>198</v>
      </c>
      <c r="B199">
        <v>233.25</v>
      </c>
      <c r="C199">
        <v>234.30999800000001</v>
      </c>
      <c r="D199">
        <v>227.41999799999999</v>
      </c>
      <c r="E199">
        <v>229.33999600000001</v>
      </c>
      <c r="F199">
        <v>7024200</v>
      </c>
      <c r="G199">
        <v>191.64833100000001</v>
      </c>
    </row>
    <row r="200" spans="1:7" x14ac:dyDescent="0.3">
      <c r="A200">
        <v>199</v>
      </c>
      <c r="B200">
        <v>227.759995</v>
      </c>
      <c r="C200">
        <v>228</v>
      </c>
      <c r="D200">
        <v>223.199997</v>
      </c>
      <c r="E200">
        <v>224.83000200000001</v>
      </c>
      <c r="F200">
        <v>7415500</v>
      </c>
      <c r="G200">
        <v>187.87960799999999</v>
      </c>
    </row>
    <row r="201" spans="1:7" x14ac:dyDescent="0.3">
      <c r="A201">
        <v>200</v>
      </c>
      <c r="B201">
        <v>228.25</v>
      </c>
      <c r="C201">
        <v>230.479996</v>
      </c>
      <c r="D201">
        <v>223.08000200000001</v>
      </c>
      <c r="E201">
        <v>227.61999499999999</v>
      </c>
      <c r="F201">
        <v>9189000</v>
      </c>
      <c r="G201">
        <v>190.21107499999999</v>
      </c>
    </row>
    <row r="202" spans="1:7" x14ac:dyDescent="0.3">
      <c r="A202">
        <v>201</v>
      </c>
      <c r="B202">
        <v>224.89999399999999</v>
      </c>
      <c r="C202">
        <v>228.30999800000001</v>
      </c>
      <c r="D202">
        <v>224.220001</v>
      </c>
      <c r="E202">
        <v>227.85000600000001</v>
      </c>
      <c r="F202">
        <v>6499200</v>
      </c>
      <c r="G202">
        <v>190.40321399999999</v>
      </c>
    </row>
    <row r="203" spans="1:7" x14ac:dyDescent="0.3">
      <c r="A203">
        <v>202</v>
      </c>
      <c r="B203">
        <v>226.14999399999999</v>
      </c>
      <c r="C203">
        <v>227.470001</v>
      </c>
      <c r="D203">
        <v>217.60000600000001</v>
      </c>
      <c r="E203">
        <v>217.69000199999999</v>
      </c>
      <c r="F203">
        <v>13106800</v>
      </c>
      <c r="G203">
        <v>181.91297900000001</v>
      </c>
    </row>
    <row r="204" spans="1:7" x14ac:dyDescent="0.3">
      <c r="A204">
        <v>203</v>
      </c>
      <c r="B204">
        <v>216.520004</v>
      </c>
      <c r="C204">
        <v>224.25</v>
      </c>
      <c r="D204">
        <v>213</v>
      </c>
      <c r="E204">
        <v>222.179993</v>
      </c>
      <c r="F204">
        <v>12163500</v>
      </c>
      <c r="G204">
        <v>185.66516100000001</v>
      </c>
    </row>
    <row r="205" spans="1:7" x14ac:dyDescent="0.3">
      <c r="A205">
        <v>204</v>
      </c>
      <c r="B205">
        <v>223.63000500000001</v>
      </c>
      <c r="C205">
        <v>225.86999499999999</v>
      </c>
      <c r="D205">
        <v>220.91000399999999</v>
      </c>
      <c r="E205">
        <v>223.759995</v>
      </c>
      <c r="F205">
        <v>8176600</v>
      </c>
      <c r="G205">
        <v>186.98542800000001</v>
      </c>
    </row>
    <row r="206" spans="1:7" x14ac:dyDescent="0.3">
      <c r="A206">
        <v>205</v>
      </c>
      <c r="B206">
        <v>222.759995</v>
      </c>
      <c r="C206">
        <v>225.820007</v>
      </c>
      <c r="D206">
        <v>215.800003</v>
      </c>
      <c r="E206">
        <v>225.11999499999999</v>
      </c>
      <c r="F206">
        <v>12650800</v>
      </c>
      <c r="G206">
        <v>188.12196399999999</v>
      </c>
    </row>
    <row r="207" spans="1:7" x14ac:dyDescent="0.3">
      <c r="A207">
        <v>206</v>
      </c>
      <c r="B207">
        <v>224.11000100000001</v>
      </c>
      <c r="C207">
        <v>230</v>
      </c>
      <c r="D207">
        <v>221.80999800000001</v>
      </c>
      <c r="E207">
        <v>226.66000399999999</v>
      </c>
      <c r="F207">
        <v>12088700</v>
      </c>
      <c r="G207">
        <v>189.70382699999999</v>
      </c>
    </row>
    <row r="208" spans="1:7" x14ac:dyDescent="0.3">
      <c r="A208">
        <v>207</v>
      </c>
      <c r="B208">
        <v>232.86000100000001</v>
      </c>
      <c r="C208">
        <v>236.990005</v>
      </c>
      <c r="D208">
        <v>229.36000100000001</v>
      </c>
      <c r="E208">
        <v>235.91999799999999</v>
      </c>
      <c r="F208">
        <v>9389300</v>
      </c>
      <c r="G208">
        <v>197.45396400000001</v>
      </c>
    </row>
    <row r="209" spans="1:7" x14ac:dyDescent="0.3">
      <c r="A209">
        <v>208</v>
      </c>
      <c r="B209">
        <v>236.220001</v>
      </c>
      <c r="C209">
        <v>244.979996</v>
      </c>
      <c r="D209">
        <v>235.070007</v>
      </c>
      <c r="E209">
        <v>243.80999800000001</v>
      </c>
      <c r="F209">
        <v>9892400</v>
      </c>
      <c r="G209">
        <v>204.05746500000001</v>
      </c>
    </row>
    <row r="210" spans="1:7" x14ac:dyDescent="0.3">
      <c r="A210">
        <v>209</v>
      </c>
      <c r="B210">
        <v>241.25</v>
      </c>
      <c r="C210">
        <v>246.39999399999999</v>
      </c>
      <c r="D210">
        <v>239.449997</v>
      </c>
      <c r="E210">
        <v>240.33000200000001</v>
      </c>
      <c r="F210">
        <v>10453400</v>
      </c>
      <c r="G210">
        <v>201.144913</v>
      </c>
    </row>
    <row r="211" spans="1:7" x14ac:dyDescent="0.3">
      <c r="A211">
        <v>210</v>
      </c>
      <c r="B211">
        <v>240.36000100000001</v>
      </c>
      <c r="C211">
        <v>250.699997</v>
      </c>
      <c r="D211">
        <v>240</v>
      </c>
      <c r="E211">
        <v>247.91999799999999</v>
      </c>
      <c r="F211">
        <v>14384600</v>
      </c>
      <c r="G211">
        <v>207.49735999999999</v>
      </c>
    </row>
    <row r="212" spans="1:7" x14ac:dyDescent="0.3">
      <c r="A212">
        <v>211</v>
      </c>
      <c r="B212">
        <v>243.550003</v>
      </c>
      <c r="C212">
        <v>244.41000399999999</v>
      </c>
      <c r="D212">
        <v>238.75</v>
      </c>
      <c r="E212">
        <v>240.21000699999999</v>
      </c>
      <c r="F212">
        <v>12579000</v>
      </c>
      <c r="G212">
        <v>201.044479</v>
      </c>
    </row>
    <row r="213" spans="1:7" x14ac:dyDescent="0.3">
      <c r="A213">
        <v>212</v>
      </c>
      <c r="B213">
        <v>241.800003</v>
      </c>
      <c r="C213">
        <v>241.800003</v>
      </c>
      <c r="D213">
        <v>223.44000199999999</v>
      </c>
      <c r="E213">
        <v>229.60000600000001</v>
      </c>
      <c r="F213">
        <v>25177900</v>
      </c>
      <c r="G213">
        <v>192.16435200000001</v>
      </c>
    </row>
    <row r="214" spans="1:7" x14ac:dyDescent="0.3">
      <c r="A214">
        <v>213</v>
      </c>
      <c r="B214">
        <v>220</v>
      </c>
      <c r="C214">
        <v>224.89999399999999</v>
      </c>
      <c r="D214">
        <v>212.800003</v>
      </c>
      <c r="E214">
        <v>218.38999899999999</v>
      </c>
      <c r="F214">
        <v>21377900</v>
      </c>
      <c r="G214">
        <v>182.78216599999999</v>
      </c>
    </row>
    <row r="215" spans="1:7" x14ac:dyDescent="0.3">
      <c r="A215">
        <v>214</v>
      </c>
      <c r="B215">
        <v>221.740005</v>
      </c>
      <c r="C215">
        <v>224.070007</v>
      </c>
      <c r="D215">
        <v>213.58999600000001</v>
      </c>
      <c r="E215">
        <v>223.16000399999999</v>
      </c>
      <c r="F215">
        <v>15570500</v>
      </c>
      <c r="G215">
        <v>186.774429</v>
      </c>
    </row>
    <row r="216" spans="1:7" x14ac:dyDescent="0.3">
      <c r="A216">
        <v>215</v>
      </c>
      <c r="B216">
        <v>218.89999399999999</v>
      </c>
      <c r="C216">
        <v>221.78999300000001</v>
      </c>
      <c r="D216">
        <v>213.16000399999999</v>
      </c>
      <c r="E216">
        <v>214.179993</v>
      </c>
      <c r="F216">
        <v>13210300</v>
      </c>
      <c r="G216">
        <v>179.258545</v>
      </c>
    </row>
    <row r="217" spans="1:7" x14ac:dyDescent="0.3">
      <c r="A217">
        <v>216</v>
      </c>
      <c r="B217">
        <v>213.66999799999999</v>
      </c>
      <c r="C217">
        <v>218</v>
      </c>
      <c r="D217">
        <v>201.570007</v>
      </c>
      <c r="E217">
        <v>209.94000199999999</v>
      </c>
      <c r="F217">
        <v>20301400</v>
      </c>
      <c r="G217">
        <v>175.70993000000001</v>
      </c>
    </row>
    <row r="218" spans="1:7" x14ac:dyDescent="0.3">
      <c r="A218">
        <v>217</v>
      </c>
      <c r="B218">
        <v>202.570007</v>
      </c>
      <c r="C218">
        <v>218.58999600000001</v>
      </c>
      <c r="D218">
        <v>202.570007</v>
      </c>
      <c r="E218">
        <v>211.33000200000001</v>
      </c>
      <c r="F218">
        <v>16979700</v>
      </c>
      <c r="G218">
        <v>176.87325999999999</v>
      </c>
    </row>
    <row r="219" spans="1:7" x14ac:dyDescent="0.3">
      <c r="A219">
        <v>218</v>
      </c>
      <c r="B219">
        <v>210.89999399999999</v>
      </c>
      <c r="C219">
        <v>221.19000199999999</v>
      </c>
      <c r="D219">
        <v>208.240005</v>
      </c>
      <c r="E219">
        <v>214.71000699999999</v>
      </c>
      <c r="F219">
        <v>14406900</v>
      </c>
      <c r="G219">
        <v>179.70216400000001</v>
      </c>
    </row>
    <row r="220" spans="1:7" x14ac:dyDescent="0.3">
      <c r="A220">
        <v>219</v>
      </c>
      <c r="B220">
        <v>220.94000199999999</v>
      </c>
      <c r="C220">
        <v>233.03999300000001</v>
      </c>
      <c r="D220">
        <v>218.33999600000001</v>
      </c>
      <c r="E220">
        <v>233.03999300000001</v>
      </c>
      <c r="F220">
        <v>17393800</v>
      </c>
      <c r="G220">
        <v>195.04354900000001</v>
      </c>
    </row>
    <row r="221" spans="1:7" x14ac:dyDescent="0.3">
      <c r="A221">
        <v>220</v>
      </c>
      <c r="B221">
        <v>239.75</v>
      </c>
      <c r="C221">
        <v>240.050003</v>
      </c>
      <c r="D221">
        <v>231.03999300000001</v>
      </c>
      <c r="E221">
        <v>233.30999800000001</v>
      </c>
      <c r="F221">
        <v>13943300</v>
      </c>
      <c r="G221">
        <v>195.269531</v>
      </c>
    </row>
    <row r="222" spans="1:7" x14ac:dyDescent="0.3">
      <c r="A222">
        <v>221</v>
      </c>
      <c r="B222">
        <v>230.11000100000001</v>
      </c>
      <c r="C222">
        <v>233.69000199999999</v>
      </c>
      <c r="D222">
        <v>223.740005</v>
      </c>
      <c r="E222">
        <v>227.020004</v>
      </c>
      <c r="F222">
        <v>10243100</v>
      </c>
      <c r="G222">
        <v>190.005066</v>
      </c>
    </row>
    <row r="223" spans="1:7" x14ac:dyDescent="0.3">
      <c r="A223">
        <v>222</v>
      </c>
      <c r="B223">
        <v>228.259995</v>
      </c>
      <c r="C223">
        <v>229.570007</v>
      </c>
      <c r="D223">
        <v>222.570007</v>
      </c>
      <c r="E223">
        <v>225.25</v>
      </c>
      <c r="F223">
        <v>10083400</v>
      </c>
      <c r="G223">
        <v>188.523651</v>
      </c>
    </row>
    <row r="224" spans="1:7" x14ac:dyDescent="0.3">
      <c r="A224">
        <v>223</v>
      </c>
      <c r="B224">
        <v>223.520004</v>
      </c>
      <c r="C224">
        <v>228.39999399999999</v>
      </c>
      <c r="D224">
        <v>216.61999499999999</v>
      </c>
      <c r="E224">
        <v>220.53999300000001</v>
      </c>
      <c r="F224">
        <v>11007900</v>
      </c>
      <c r="G224">
        <v>184.58163500000001</v>
      </c>
    </row>
    <row r="225" spans="1:7" x14ac:dyDescent="0.3">
      <c r="A225">
        <v>224</v>
      </c>
      <c r="B225">
        <v>220.39999399999999</v>
      </c>
      <c r="C225">
        <v>226.229996</v>
      </c>
      <c r="D225">
        <v>213.5</v>
      </c>
      <c r="E225">
        <v>217.479996</v>
      </c>
      <c r="F225">
        <v>13433000</v>
      </c>
      <c r="G225">
        <v>182.020554</v>
      </c>
    </row>
    <row r="226" spans="1:7" x14ac:dyDescent="0.3">
      <c r="A226">
        <v>225</v>
      </c>
      <c r="B226">
        <v>213.41000399999999</v>
      </c>
      <c r="C226">
        <v>215.270004</v>
      </c>
      <c r="D226">
        <v>206.44000199999999</v>
      </c>
      <c r="E226">
        <v>209.5</v>
      </c>
      <c r="F226">
        <v>14874300</v>
      </c>
      <c r="G226">
        <v>175.34169</v>
      </c>
    </row>
    <row r="227" spans="1:7" x14ac:dyDescent="0.3">
      <c r="A227">
        <v>226</v>
      </c>
      <c r="B227">
        <v>212.520004</v>
      </c>
      <c r="C227">
        <v>216.479996</v>
      </c>
      <c r="D227">
        <v>211.800003</v>
      </c>
      <c r="E227">
        <v>216.479996</v>
      </c>
      <c r="F227">
        <v>4737100</v>
      </c>
      <c r="G227">
        <v>181.183594</v>
      </c>
    </row>
    <row r="228" spans="1:7" x14ac:dyDescent="0.3">
      <c r="A228">
        <v>227</v>
      </c>
      <c r="B228">
        <v>214.64999399999999</v>
      </c>
      <c r="C228">
        <v>217.449997</v>
      </c>
      <c r="D228">
        <v>205.41999799999999</v>
      </c>
      <c r="E228">
        <v>207.449997</v>
      </c>
      <c r="F228">
        <v>9815200</v>
      </c>
      <c r="G228">
        <v>173.6259</v>
      </c>
    </row>
    <row r="229" spans="1:7" x14ac:dyDescent="0.3">
      <c r="A229">
        <v>228</v>
      </c>
      <c r="B229">
        <v>210</v>
      </c>
      <c r="C229">
        <v>213.979996</v>
      </c>
      <c r="D229">
        <v>206.19000199999999</v>
      </c>
      <c r="E229">
        <v>213.33000200000001</v>
      </c>
      <c r="F229">
        <v>11946400</v>
      </c>
      <c r="G229">
        <v>178.54719499999999</v>
      </c>
    </row>
    <row r="230" spans="1:7" x14ac:dyDescent="0.3">
      <c r="A230">
        <v>229</v>
      </c>
      <c r="B230">
        <v>217.58000200000001</v>
      </c>
      <c r="C230">
        <v>227.86000100000001</v>
      </c>
      <c r="D230">
        <v>217.08000200000001</v>
      </c>
      <c r="E230">
        <v>227.520004</v>
      </c>
      <c r="F230">
        <v>15710600</v>
      </c>
      <c r="G230">
        <v>190.42361500000001</v>
      </c>
    </row>
    <row r="231" spans="1:7" x14ac:dyDescent="0.3">
      <c r="A231">
        <v>230</v>
      </c>
      <c r="B231">
        <v>226.020004</v>
      </c>
      <c r="C231">
        <v>228.30999800000001</v>
      </c>
      <c r="D231">
        <v>222.5</v>
      </c>
      <c r="E231">
        <v>224.38000500000001</v>
      </c>
      <c r="F231">
        <v>9774200</v>
      </c>
      <c r="G231">
        <v>187.79551699999999</v>
      </c>
    </row>
    <row r="232" spans="1:7" x14ac:dyDescent="0.3">
      <c r="A232">
        <v>231</v>
      </c>
      <c r="B232">
        <v>232.64999399999999</v>
      </c>
      <c r="C232">
        <v>234.220001</v>
      </c>
      <c r="D232">
        <v>224.770004</v>
      </c>
      <c r="E232">
        <v>226.63999899999999</v>
      </c>
      <c r="F232">
        <v>11878600</v>
      </c>
      <c r="G232">
        <v>189.687027</v>
      </c>
    </row>
    <row r="233" spans="1:7" x14ac:dyDescent="0.3">
      <c r="A233">
        <v>232</v>
      </c>
      <c r="B233">
        <v>226.08999600000001</v>
      </c>
      <c r="C233">
        <v>229.35000600000001</v>
      </c>
      <c r="D233">
        <v>223.60000600000001</v>
      </c>
      <c r="E233">
        <v>226.88999899999999</v>
      </c>
      <c r="F233">
        <v>6800300</v>
      </c>
      <c r="G233">
        <v>189.896255</v>
      </c>
    </row>
    <row r="234" spans="1:7" x14ac:dyDescent="0.3">
      <c r="A234">
        <v>233</v>
      </c>
      <c r="B234">
        <v>221.05999800000001</v>
      </c>
      <c r="C234">
        <v>223.46000699999999</v>
      </c>
      <c r="D234">
        <v>215.220001</v>
      </c>
      <c r="E234">
        <v>215.220001</v>
      </c>
      <c r="F234">
        <v>10734100</v>
      </c>
      <c r="G234">
        <v>180.12904399999999</v>
      </c>
    </row>
    <row r="235" spans="1:7" x14ac:dyDescent="0.3">
      <c r="A235">
        <v>234</v>
      </c>
      <c r="B235">
        <v>219.46000699999999</v>
      </c>
      <c r="C235">
        <v>220</v>
      </c>
      <c r="D235">
        <v>214.229996</v>
      </c>
      <c r="E235">
        <v>218.259995</v>
      </c>
      <c r="F235">
        <v>12954700</v>
      </c>
      <c r="G235">
        <v>182.67332500000001</v>
      </c>
    </row>
    <row r="236" spans="1:7" x14ac:dyDescent="0.3">
      <c r="A236">
        <v>235</v>
      </c>
      <c r="B236">
        <v>214.5</v>
      </c>
      <c r="C236">
        <v>223.35000600000001</v>
      </c>
      <c r="D236">
        <v>214.28999300000001</v>
      </c>
      <c r="E236">
        <v>222.509995</v>
      </c>
      <c r="F236">
        <v>9987100</v>
      </c>
      <c r="G236">
        <v>186.23040800000001</v>
      </c>
    </row>
    <row r="237" spans="1:7" x14ac:dyDescent="0.3">
      <c r="A237">
        <v>236</v>
      </c>
      <c r="B237">
        <v>223.009995</v>
      </c>
      <c r="C237">
        <v>224.03999300000001</v>
      </c>
      <c r="D237">
        <v>217.029999</v>
      </c>
      <c r="E237">
        <v>217.88999899999999</v>
      </c>
      <c r="F237">
        <v>7797700</v>
      </c>
      <c r="G237">
        <v>182.36372399999999</v>
      </c>
    </row>
    <row r="238" spans="1:7" x14ac:dyDescent="0.3">
      <c r="A238">
        <v>237</v>
      </c>
      <c r="B238">
        <v>219.19000199999999</v>
      </c>
      <c r="C238">
        <v>224.30999800000001</v>
      </c>
      <c r="D238">
        <v>218.009995</v>
      </c>
      <c r="E238">
        <v>224.21000699999999</v>
      </c>
      <c r="F238">
        <v>8412400</v>
      </c>
      <c r="G238">
        <v>187.65327500000001</v>
      </c>
    </row>
    <row r="239" spans="1:7" x14ac:dyDescent="0.3">
      <c r="A239">
        <v>238</v>
      </c>
      <c r="B239">
        <v>224.11000100000001</v>
      </c>
      <c r="C239">
        <v>227.449997</v>
      </c>
      <c r="D239">
        <v>210.69000199999999</v>
      </c>
      <c r="E239">
        <v>211.14999399999999</v>
      </c>
      <c r="F239">
        <v>12783500</v>
      </c>
      <c r="G239">
        <v>176.72267199999999</v>
      </c>
    </row>
    <row r="240" spans="1:7" x14ac:dyDescent="0.3">
      <c r="A240">
        <v>239</v>
      </c>
      <c r="B240">
        <v>217.050003</v>
      </c>
      <c r="C240">
        <v>220.85000600000001</v>
      </c>
      <c r="D240">
        <v>208.5</v>
      </c>
      <c r="E240">
        <v>212.58000200000001</v>
      </c>
      <c r="F240">
        <v>18041100</v>
      </c>
      <c r="G240">
        <v>177.919479</v>
      </c>
    </row>
    <row r="241" spans="1:7" x14ac:dyDescent="0.3">
      <c r="A241">
        <v>240</v>
      </c>
      <c r="B241">
        <v>209.85000600000001</v>
      </c>
      <c r="C241">
        <v>214.240005</v>
      </c>
      <c r="D241">
        <v>204.94000199999999</v>
      </c>
      <c r="E241">
        <v>208.479996</v>
      </c>
      <c r="F241">
        <v>17143300</v>
      </c>
      <c r="G241">
        <v>174.48793000000001</v>
      </c>
    </row>
    <row r="242" spans="1:7" x14ac:dyDescent="0.3">
      <c r="A242">
        <v>241</v>
      </c>
      <c r="B242">
        <v>208.740005</v>
      </c>
      <c r="C242">
        <v>215.199997</v>
      </c>
      <c r="D242">
        <v>207.699997</v>
      </c>
      <c r="E242">
        <v>210.66999799999999</v>
      </c>
      <c r="F242">
        <v>10348500</v>
      </c>
      <c r="G242">
        <v>176.320908</v>
      </c>
    </row>
    <row r="243" spans="1:7" x14ac:dyDescent="0.3">
      <c r="A243">
        <v>242</v>
      </c>
      <c r="B243">
        <v>209.759995</v>
      </c>
      <c r="C243">
        <v>211.80999800000001</v>
      </c>
      <c r="D243">
        <v>207</v>
      </c>
      <c r="E243">
        <v>208.63000500000001</v>
      </c>
      <c r="F243">
        <v>13323900</v>
      </c>
      <c r="G243">
        <v>174.61350999999999</v>
      </c>
    </row>
    <row r="244" spans="1:7" x14ac:dyDescent="0.3">
      <c r="A244">
        <v>243</v>
      </c>
      <c r="B244">
        <v>209.800003</v>
      </c>
      <c r="C244">
        <v>210.529999</v>
      </c>
      <c r="D244">
        <v>196.89999399999999</v>
      </c>
      <c r="E244">
        <v>201.509995</v>
      </c>
      <c r="F244">
        <v>30016700</v>
      </c>
      <c r="G244">
        <v>168.65438800000001</v>
      </c>
    </row>
    <row r="245" spans="1:7" x14ac:dyDescent="0.3">
      <c r="A245">
        <v>244</v>
      </c>
      <c r="B245">
        <v>202.679993</v>
      </c>
      <c r="C245">
        <v>206.10000600000001</v>
      </c>
      <c r="D245">
        <v>200.63999899999999</v>
      </c>
      <c r="E245">
        <v>204.16000399999999</v>
      </c>
      <c r="F245">
        <v>11895100</v>
      </c>
      <c r="G245">
        <v>170.87233000000001</v>
      </c>
    </row>
    <row r="246" spans="1:7" x14ac:dyDescent="0.3">
      <c r="A246">
        <v>245</v>
      </c>
      <c r="B246">
        <v>206.05999800000001</v>
      </c>
      <c r="C246">
        <v>206.720001</v>
      </c>
      <c r="D246">
        <v>200.64999399999999</v>
      </c>
      <c r="E246">
        <v>202.66999799999999</v>
      </c>
      <c r="F246">
        <v>10108000</v>
      </c>
      <c r="G246">
        <v>169.625214</v>
      </c>
    </row>
    <row r="247" spans="1:7" x14ac:dyDescent="0.3">
      <c r="A247">
        <v>246</v>
      </c>
      <c r="B247">
        <v>205.85000600000001</v>
      </c>
      <c r="C247">
        <v>210.25</v>
      </c>
      <c r="D247">
        <v>205.020004</v>
      </c>
      <c r="E247">
        <v>209.60000600000001</v>
      </c>
      <c r="F247">
        <v>10853800</v>
      </c>
      <c r="G247">
        <v>175.42533900000001</v>
      </c>
    </row>
    <row r="248" spans="1:7" x14ac:dyDescent="0.3">
      <c r="A248">
        <v>247</v>
      </c>
      <c r="B248">
        <v>211</v>
      </c>
      <c r="C248">
        <v>214.949997</v>
      </c>
      <c r="D248">
        <v>210.699997</v>
      </c>
      <c r="E248">
        <v>214.320007</v>
      </c>
      <c r="F248">
        <v>3419400</v>
      </c>
      <c r="G248">
        <v>179.37576300000001</v>
      </c>
    </row>
    <row r="249" spans="1:7" x14ac:dyDescent="0.3">
      <c r="A249">
        <v>248</v>
      </c>
      <c r="B249">
        <v>214.08999600000001</v>
      </c>
      <c r="C249">
        <v>217.36999499999999</v>
      </c>
      <c r="D249">
        <v>211.550003</v>
      </c>
      <c r="E249">
        <v>216.69000199999999</v>
      </c>
      <c r="F249">
        <v>4290500</v>
      </c>
      <c r="G249">
        <v>181.359283</v>
      </c>
    </row>
    <row r="250" spans="1:7" x14ac:dyDescent="0.3">
      <c r="A250">
        <v>249</v>
      </c>
      <c r="B250">
        <v>214.88000500000001</v>
      </c>
      <c r="C250">
        <v>217.800003</v>
      </c>
      <c r="D250">
        <v>211.949997</v>
      </c>
      <c r="E250">
        <v>211.949997</v>
      </c>
      <c r="F250">
        <v>5304600</v>
      </c>
      <c r="G250">
        <v>177.392212</v>
      </c>
    </row>
    <row r="251" spans="1:7" x14ac:dyDescent="0.3">
      <c r="A251">
        <v>250</v>
      </c>
      <c r="B251">
        <v>214.449997</v>
      </c>
      <c r="C251">
        <v>214.770004</v>
      </c>
      <c r="D251">
        <v>211.80999800000001</v>
      </c>
      <c r="E251">
        <v>211.94000199999999</v>
      </c>
      <c r="F251">
        <v>4209500</v>
      </c>
      <c r="G251">
        <v>177.383835</v>
      </c>
    </row>
    <row r="252" spans="1:7" x14ac:dyDescent="0.3">
      <c r="A252">
        <v>251</v>
      </c>
      <c r="B252">
        <v>211.58999600000001</v>
      </c>
      <c r="C252">
        <v>216.78999300000001</v>
      </c>
      <c r="D252">
        <v>209.5</v>
      </c>
      <c r="E252">
        <v>215.050003</v>
      </c>
      <c r="F252">
        <v>5834300</v>
      </c>
      <c r="G252">
        <v>179.986771</v>
      </c>
    </row>
    <row r="253" spans="1:7" x14ac:dyDescent="0.3">
      <c r="A253">
        <v>252</v>
      </c>
      <c r="B253">
        <v>214.800003</v>
      </c>
      <c r="C253">
        <v>215.050003</v>
      </c>
      <c r="D253">
        <v>206.60000600000001</v>
      </c>
      <c r="E253">
        <v>207.60000600000001</v>
      </c>
      <c r="F253">
        <v>9573500</v>
      </c>
      <c r="G253">
        <v>173.75143399999999</v>
      </c>
    </row>
    <row r="254" spans="1:7" x14ac:dyDescent="0.3">
      <c r="A254">
        <v>253</v>
      </c>
      <c r="B254">
        <v>208.91999799999999</v>
      </c>
      <c r="C254">
        <v>209.03999300000001</v>
      </c>
      <c r="D254">
        <v>204.13999899999999</v>
      </c>
      <c r="E254">
        <v>204.83999600000001</v>
      </c>
      <c r="F254">
        <v>7751700</v>
      </c>
      <c r="G254">
        <v>171.44146699999999</v>
      </c>
    </row>
    <row r="255" spans="1:7" x14ac:dyDescent="0.3">
      <c r="A255">
        <v>254</v>
      </c>
      <c r="B255">
        <v>201</v>
      </c>
      <c r="C255">
        <v>204</v>
      </c>
      <c r="D255">
        <v>198.28999300000001</v>
      </c>
      <c r="E255">
        <v>199.929993</v>
      </c>
      <c r="F255">
        <v>10157900</v>
      </c>
      <c r="G255">
        <v>167.33204699999999</v>
      </c>
    </row>
    <row r="256" spans="1:7" x14ac:dyDescent="0.3">
      <c r="A256">
        <v>255</v>
      </c>
      <c r="B256">
        <v>200.229996</v>
      </c>
      <c r="C256">
        <v>200.25</v>
      </c>
      <c r="D256">
        <v>189.990005</v>
      </c>
      <c r="E256">
        <v>194.729996</v>
      </c>
      <c r="F256">
        <v>16044400</v>
      </c>
      <c r="G256">
        <v>162.97985800000001</v>
      </c>
    </row>
    <row r="257" spans="1:7" x14ac:dyDescent="0.3">
      <c r="A257">
        <v>256</v>
      </c>
      <c r="B257">
        <v>195.80999800000001</v>
      </c>
      <c r="C257">
        <v>199.5</v>
      </c>
      <c r="D257">
        <v>189</v>
      </c>
      <c r="E257">
        <v>189.5</v>
      </c>
      <c r="F257">
        <v>13553700</v>
      </c>
      <c r="G257">
        <v>158.602631</v>
      </c>
    </row>
    <row r="258" spans="1:7" x14ac:dyDescent="0.3">
      <c r="A258">
        <v>257</v>
      </c>
      <c r="B258">
        <v>189.03999300000001</v>
      </c>
      <c r="C258">
        <v>192.199997</v>
      </c>
      <c r="D258">
        <v>183.699997</v>
      </c>
      <c r="E258">
        <v>191.75</v>
      </c>
      <c r="F258">
        <v>15901200</v>
      </c>
      <c r="G258">
        <v>160.48577900000001</v>
      </c>
    </row>
    <row r="259" spans="1:7" x14ac:dyDescent="0.3">
      <c r="A259">
        <v>258</v>
      </c>
      <c r="B259">
        <v>189.35000600000001</v>
      </c>
      <c r="C259">
        <v>199.39999399999999</v>
      </c>
      <c r="D259">
        <v>187.03999300000001</v>
      </c>
      <c r="E259">
        <v>196.91000399999999</v>
      </c>
      <c r="F259">
        <v>14830500</v>
      </c>
      <c r="G259">
        <v>164.804382</v>
      </c>
    </row>
    <row r="260" spans="1:7" x14ac:dyDescent="0.3">
      <c r="A260">
        <v>259</v>
      </c>
      <c r="B260">
        <v>196.96000699999999</v>
      </c>
      <c r="C260">
        <v>200.679993</v>
      </c>
      <c r="D260">
        <v>194.570007</v>
      </c>
      <c r="E260">
        <v>198.740005</v>
      </c>
      <c r="F260">
        <v>12400600</v>
      </c>
      <c r="G260">
        <v>166.33595299999999</v>
      </c>
    </row>
    <row r="261" spans="1:7" x14ac:dyDescent="0.3">
      <c r="A261">
        <v>260</v>
      </c>
      <c r="B261">
        <v>200.16999799999999</v>
      </c>
      <c r="C261">
        <v>202.220001</v>
      </c>
      <c r="D261">
        <v>199.029999</v>
      </c>
      <c r="E261">
        <v>201.64999399999999</v>
      </c>
      <c r="F261">
        <v>9400200</v>
      </c>
      <c r="G261">
        <v>168.77156099999999</v>
      </c>
    </row>
    <row r="262" spans="1:7" x14ac:dyDescent="0.3">
      <c r="A262">
        <v>261</v>
      </c>
      <c r="B262">
        <v>199.550003</v>
      </c>
      <c r="C262">
        <v>199.550003</v>
      </c>
      <c r="D262">
        <v>192.36000100000001</v>
      </c>
      <c r="E262">
        <v>193.28999300000001</v>
      </c>
      <c r="F262">
        <v>11292700</v>
      </c>
      <c r="G262">
        <v>161.77467300000001</v>
      </c>
    </row>
    <row r="263" spans="1:7" x14ac:dyDescent="0.3">
      <c r="A263">
        <v>262</v>
      </c>
      <c r="B263">
        <v>193.30999800000001</v>
      </c>
      <c r="C263">
        <v>201.779999</v>
      </c>
      <c r="D263">
        <v>192.39999399999999</v>
      </c>
      <c r="E263">
        <v>197.5</v>
      </c>
      <c r="F263">
        <v>13026600</v>
      </c>
      <c r="G263">
        <v>165.298203</v>
      </c>
    </row>
    <row r="264" spans="1:7" x14ac:dyDescent="0.3">
      <c r="A264">
        <v>263</v>
      </c>
      <c r="B264">
        <v>198.28999300000001</v>
      </c>
      <c r="C264">
        <v>199.5</v>
      </c>
      <c r="D264">
        <v>189.66000399999999</v>
      </c>
      <c r="E264">
        <v>190.979996</v>
      </c>
      <c r="F264">
        <v>12283800</v>
      </c>
      <c r="G264">
        <v>159.84123199999999</v>
      </c>
    </row>
    <row r="265" spans="1:7" x14ac:dyDescent="0.3">
      <c r="A265">
        <v>264</v>
      </c>
      <c r="B265">
        <v>192.16999799999999</v>
      </c>
      <c r="C265">
        <v>193.38999899999999</v>
      </c>
      <c r="D265">
        <v>184.60000600000001</v>
      </c>
      <c r="E265">
        <v>187.21000699999999</v>
      </c>
      <c r="F265">
        <v>14975700</v>
      </c>
      <c r="G265">
        <v>156.685959</v>
      </c>
    </row>
    <row r="266" spans="1:7" x14ac:dyDescent="0.3">
      <c r="A266">
        <v>265</v>
      </c>
      <c r="B266">
        <v>178.16999799999999</v>
      </c>
      <c r="C266">
        <v>192.83000200000001</v>
      </c>
      <c r="D266">
        <v>175.41999799999999</v>
      </c>
      <c r="E266">
        <v>190.69000199999999</v>
      </c>
      <c r="F266">
        <v>19029400</v>
      </c>
      <c r="G266">
        <v>159.598557</v>
      </c>
    </row>
    <row r="267" spans="1:7" x14ac:dyDescent="0.3">
      <c r="A267">
        <v>266</v>
      </c>
      <c r="B267">
        <v>186.03999300000001</v>
      </c>
      <c r="C267">
        <v>199.970001</v>
      </c>
      <c r="D267">
        <v>184.58999600000001</v>
      </c>
      <c r="E267">
        <v>199.38999899999999</v>
      </c>
      <c r="F267">
        <v>17635700</v>
      </c>
      <c r="G267">
        <v>166.88005100000001</v>
      </c>
    </row>
    <row r="268" spans="1:7" x14ac:dyDescent="0.3">
      <c r="A268">
        <v>267</v>
      </c>
      <c r="B268">
        <v>200.10000600000001</v>
      </c>
      <c r="C268">
        <v>201</v>
      </c>
      <c r="D268">
        <v>194.199997</v>
      </c>
      <c r="E268">
        <v>199.199997</v>
      </c>
      <c r="F268">
        <v>11987200</v>
      </c>
      <c r="G268">
        <v>166.72100800000001</v>
      </c>
    </row>
    <row r="269" spans="1:7" x14ac:dyDescent="0.3">
      <c r="A269">
        <v>268</v>
      </c>
      <c r="B269">
        <v>201.509995</v>
      </c>
      <c r="C269">
        <v>202</v>
      </c>
      <c r="D269">
        <v>189.91000399999999</v>
      </c>
      <c r="E269">
        <v>191.36999499999999</v>
      </c>
      <c r="F269">
        <v>14019500</v>
      </c>
      <c r="G269">
        <v>160.44958500000001</v>
      </c>
    </row>
    <row r="270" spans="1:7" x14ac:dyDescent="0.3">
      <c r="A270">
        <v>269</v>
      </c>
      <c r="B270">
        <v>190.61999499999999</v>
      </c>
      <c r="C270">
        <v>196.46000699999999</v>
      </c>
      <c r="D270">
        <v>190.61999499999999</v>
      </c>
      <c r="E270">
        <v>196.25</v>
      </c>
      <c r="F270">
        <v>10216000</v>
      </c>
      <c r="G270">
        <v>164.541168</v>
      </c>
    </row>
    <row r="271" spans="1:7" x14ac:dyDescent="0.3">
      <c r="A271">
        <v>270</v>
      </c>
      <c r="B271">
        <v>197.03999300000001</v>
      </c>
      <c r="C271">
        <v>198.36000100000001</v>
      </c>
      <c r="D271">
        <v>194.070007</v>
      </c>
      <c r="E271">
        <v>196.050003</v>
      </c>
      <c r="F271">
        <v>7164500</v>
      </c>
      <c r="G271">
        <v>164.37344400000001</v>
      </c>
    </row>
    <row r="272" spans="1:7" x14ac:dyDescent="0.3">
      <c r="A272">
        <v>271</v>
      </c>
      <c r="B272">
        <v>195.270004</v>
      </c>
      <c r="C272">
        <v>205.970001</v>
      </c>
      <c r="D272">
        <v>193.39999399999999</v>
      </c>
      <c r="E272">
        <v>198.550003</v>
      </c>
      <c r="F272">
        <v>17597900</v>
      </c>
      <c r="G272">
        <v>166.46951300000001</v>
      </c>
    </row>
    <row r="273" spans="1:7" x14ac:dyDescent="0.3">
      <c r="A273">
        <v>272</v>
      </c>
      <c r="B273">
        <v>196.449997</v>
      </c>
      <c r="C273">
        <v>203.21000699999999</v>
      </c>
      <c r="D273">
        <v>195</v>
      </c>
      <c r="E273">
        <v>199.550003</v>
      </c>
      <c r="F273">
        <v>14803500</v>
      </c>
      <c r="G273">
        <v>167.30801400000001</v>
      </c>
    </row>
    <row r="274" spans="1:7" x14ac:dyDescent="0.3">
      <c r="A274">
        <v>273</v>
      </c>
      <c r="B274">
        <v>199.14999399999999</v>
      </c>
      <c r="C274">
        <v>208.779999</v>
      </c>
      <c r="D274">
        <v>198</v>
      </c>
      <c r="E274">
        <v>207.779999</v>
      </c>
      <c r="F274">
        <v>12207400</v>
      </c>
      <c r="G274">
        <v>174.20822100000001</v>
      </c>
    </row>
    <row r="275" spans="1:7" x14ac:dyDescent="0.3">
      <c r="A275">
        <v>274</v>
      </c>
      <c r="B275">
        <v>207.83999600000001</v>
      </c>
      <c r="C275">
        <v>208</v>
      </c>
      <c r="D275">
        <v>199.199997</v>
      </c>
      <c r="E275">
        <v>200.800003</v>
      </c>
      <c r="F275">
        <v>9071300</v>
      </c>
      <c r="G275">
        <v>168.355942</v>
      </c>
    </row>
    <row r="276" spans="1:7" x14ac:dyDescent="0.3">
      <c r="A276">
        <v>275</v>
      </c>
      <c r="B276">
        <v>194.66000399999999</v>
      </c>
      <c r="C276">
        <v>197.30999800000001</v>
      </c>
      <c r="D276">
        <v>189.61000100000001</v>
      </c>
      <c r="E276">
        <v>189.86000100000001</v>
      </c>
      <c r="F276">
        <v>13276400</v>
      </c>
      <c r="G276">
        <v>159.18356299999999</v>
      </c>
    </row>
    <row r="277" spans="1:7" x14ac:dyDescent="0.3">
      <c r="A277">
        <v>276</v>
      </c>
      <c r="B277">
        <v>191.479996</v>
      </c>
      <c r="C277">
        <v>192.85000600000001</v>
      </c>
      <c r="D277">
        <v>186.25</v>
      </c>
      <c r="E277">
        <v>187.16999799999999</v>
      </c>
      <c r="F277">
        <v>9955500</v>
      </c>
      <c r="G277">
        <v>156.928223</v>
      </c>
    </row>
    <row r="278" spans="1:7" x14ac:dyDescent="0.3">
      <c r="A278">
        <v>277</v>
      </c>
      <c r="B278">
        <v>185.770004</v>
      </c>
      <c r="C278">
        <v>193.770004</v>
      </c>
      <c r="D278">
        <v>185.320007</v>
      </c>
      <c r="E278">
        <v>190.46000699999999</v>
      </c>
      <c r="F278">
        <v>10839200</v>
      </c>
      <c r="G278">
        <v>159.68663000000001</v>
      </c>
    </row>
    <row r="279" spans="1:7" x14ac:dyDescent="0.3">
      <c r="A279">
        <v>278</v>
      </c>
      <c r="B279">
        <v>189</v>
      </c>
      <c r="C279">
        <v>190.63999899999999</v>
      </c>
      <c r="D279">
        <v>185.699997</v>
      </c>
      <c r="E279">
        <v>187.070007</v>
      </c>
      <c r="F279">
        <v>7869300</v>
      </c>
      <c r="G279">
        <v>156.84440599999999</v>
      </c>
    </row>
    <row r="280" spans="1:7" x14ac:dyDescent="0.3">
      <c r="A280">
        <v>279</v>
      </c>
      <c r="B280">
        <v>187.86999499999999</v>
      </c>
      <c r="C280">
        <v>190</v>
      </c>
      <c r="D280">
        <v>185.5</v>
      </c>
      <c r="E280">
        <v>185.86999499999999</v>
      </c>
      <c r="F280">
        <v>8875800</v>
      </c>
      <c r="G280">
        <v>155.838257</v>
      </c>
    </row>
    <row r="281" spans="1:7" x14ac:dyDescent="0.3">
      <c r="A281">
        <v>280</v>
      </c>
      <c r="B281">
        <v>186.179993</v>
      </c>
      <c r="C281">
        <v>186.25</v>
      </c>
      <c r="D281">
        <v>178.5</v>
      </c>
      <c r="E281">
        <v>180.64999399999999</v>
      </c>
      <c r="F281">
        <v>18397200</v>
      </c>
      <c r="G281">
        <v>151.46173099999999</v>
      </c>
    </row>
    <row r="282" spans="1:7" x14ac:dyDescent="0.3">
      <c r="A282">
        <v>281</v>
      </c>
      <c r="B282">
        <v>180.28999300000001</v>
      </c>
      <c r="C282">
        <v>181.729996</v>
      </c>
      <c r="D282">
        <v>176.5</v>
      </c>
      <c r="E282">
        <v>180.179993</v>
      </c>
      <c r="F282">
        <v>13933900</v>
      </c>
      <c r="G282">
        <v>151.06764200000001</v>
      </c>
    </row>
    <row r="283" spans="1:7" x14ac:dyDescent="0.3">
      <c r="A283">
        <v>282</v>
      </c>
      <c r="B283">
        <v>178.5</v>
      </c>
      <c r="C283">
        <v>181.10000600000001</v>
      </c>
      <c r="D283">
        <v>176.5</v>
      </c>
      <c r="E283">
        <v>176.55999800000001</v>
      </c>
      <c r="F283">
        <v>10996700</v>
      </c>
      <c r="G283">
        <v>148.032501</v>
      </c>
    </row>
    <row r="284" spans="1:7" x14ac:dyDescent="0.3">
      <c r="A284">
        <v>283</v>
      </c>
      <c r="B284">
        <v>175.10000600000001</v>
      </c>
      <c r="C284">
        <v>178.78999300000001</v>
      </c>
      <c r="D284">
        <v>173.36999499999999</v>
      </c>
      <c r="E284">
        <v>178.41000399999999</v>
      </c>
      <c r="F284">
        <v>12449300</v>
      </c>
      <c r="G284">
        <v>149.583618</v>
      </c>
    </row>
    <row r="285" spans="1:7" x14ac:dyDescent="0.3">
      <c r="A285">
        <v>284</v>
      </c>
      <c r="B285">
        <v>180.30999800000001</v>
      </c>
      <c r="C285">
        <v>181.36999499999999</v>
      </c>
      <c r="D285">
        <v>172.679993</v>
      </c>
      <c r="E285">
        <v>173.800003</v>
      </c>
      <c r="F285">
        <v>10366600</v>
      </c>
      <c r="G285">
        <v>145.71847500000001</v>
      </c>
    </row>
    <row r="286" spans="1:7" x14ac:dyDescent="0.3">
      <c r="A286">
        <v>285</v>
      </c>
      <c r="B286">
        <v>171.970001</v>
      </c>
      <c r="C286">
        <v>178.85000600000001</v>
      </c>
      <c r="D286">
        <v>171.820007</v>
      </c>
      <c r="E286">
        <v>177.25</v>
      </c>
      <c r="F286">
        <v>10793700</v>
      </c>
      <c r="G286">
        <v>148.61106899999999</v>
      </c>
    </row>
    <row r="287" spans="1:7" x14ac:dyDescent="0.3">
      <c r="A287">
        <v>286</v>
      </c>
      <c r="B287">
        <v>178.5</v>
      </c>
      <c r="C287">
        <v>179.199997</v>
      </c>
      <c r="D287">
        <v>174.720001</v>
      </c>
      <c r="E287">
        <v>175.16999799999999</v>
      </c>
      <c r="F287">
        <v>8204800</v>
      </c>
      <c r="G287">
        <v>146.867142</v>
      </c>
    </row>
    <row r="288" spans="1:7" x14ac:dyDescent="0.3">
      <c r="A288">
        <v>287</v>
      </c>
      <c r="B288">
        <v>175.550003</v>
      </c>
      <c r="C288">
        <v>178</v>
      </c>
      <c r="D288">
        <v>171.38999899999999</v>
      </c>
      <c r="E288">
        <v>177.71000699999999</v>
      </c>
      <c r="F288">
        <v>9631400</v>
      </c>
      <c r="G288">
        <v>148.99670399999999</v>
      </c>
    </row>
    <row r="289" spans="1:7" x14ac:dyDescent="0.3">
      <c r="A289">
        <v>288</v>
      </c>
      <c r="B289">
        <v>175.35000600000001</v>
      </c>
      <c r="C289">
        <v>178</v>
      </c>
      <c r="D289">
        <v>172.070007</v>
      </c>
      <c r="E289">
        <v>177.36000100000001</v>
      </c>
      <c r="F289">
        <v>12849200</v>
      </c>
      <c r="G289">
        <v>148.70323200000001</v>
      </c>
    </row>
    <row r="290" spans="1:7" x14ac:dyDescent="0.3">
      <c r="A290">
        <v>289</v>
      </c>
      <c r="B290">
        <v>175.479996</v>
      </c>
      <c r="C290">
        <v>178</v>
      </c>
      <c r="D290">
        <v>171.86999499999999</v>
      </c>
      <c r="E290">
        <v>172.699997</v>
      </c>
      <c r="F290">
        <v>11517900</v>
      </c>
      <c r="G290">
        <v>144.796188</v>
      </c>
    </row>
    <row r="291" spans="1:7" x14ac:dyDescent="0.3">
      <c r="A291">
        <v>290</v>
      </c>
      <c r="B291">
        <v>171.83999600000001</v>
      </c>
      <c r="C291">
        <v>181.279999</v>
      </c>
      <c r="D291">
        <v>171.509995</v>
      </c>
      <c r="E291">
        <v>180.800003</v>
      </c>
      <c r="F291">
        <v>15903400</v>
      </c>
      <c r="G291">
        <v>151.58741800000001</v>
      </c>
    </row>
    <row r="292" spans="1:7" x14ac:dyDescent="0.3">
      <c r="A292">
        <v>291</v>
      </c>
      <c r="B292">
        <v>180.279999</v>
      </c>
      <c r="C292">
        <v>180.279999</v>
      </c>
      <c r="D292">
        <v>175.570007</v>
      </c>
      <c r="E292">
        <v>176.699997</v>
      </c>
      <c r="F292">
        <v>8828200</v>
      </c>
      <c r="G292">
        <v>148.14988700000001</v>
      </c>
    </row>
    <row r="293" spans="1:7" x14ac:dyDescent="0.3">
      <c r="A293">
        <v>292</v>
      </c>
      <c r="B293">
        <v>174.38999899999999</v>
      </c>
      <c r="C293">
        <v>175.53999300000001</v>
      </c>
      <c r="D293">
        <v>169</v>
      </c>
      <c r="E293">
        <v>169.63000500000001</v>
      </c>
      <c r="F293">
        <v>11113300</v>
      </c>
      <c r="G293">
        <v>142.22224399999999</v>
      </c>
    </row>
    <row r="294" spans="1:7" x14ac:dyDescent="0.3">
      <c r="A294">
        <v>293</v>
      </c>
      <c r="B294">
        <v>169.28999300000001</v>
      </c>
      <c r="C294">
        <v>169.28999300000001</v>
      </c>
      <c r="D294">
        <v>164.30999800000001</v>
      </c>
      <c r="E294">
        <v>165.08000200000001</v>
      </c>
      <c r="F294">
        <v>11920800</v>
      </c>
      <c r="G294">
        <v>138.40734900000001</v>
      </c>
    </row>
    <row r="295" spans="1:7" x14ac:dyDescent="0.3">
      <c r="A295">
        <v>294</v>
      </c>
      <c r="B295">
        <v>163.61000100000001</v>
      </c>
      <c r="C295">
        <v>166.44000199999999</v>
      </c>
      <c r="D295">
        <v>160.199997</v>
      </c>
      <c r="E295">
        <v>163.60000600000001</v>
      </c>
      <c r="F295">
        <v>17887900</v>
      </c>
      <c r="G295">
        <v>137.16655</v>
      </c>
    </row>
    <row r="296" spans="1:7" x14ac:dyDescent="0.3">
      <c r="A296">
        <v>295</v>
      </c>
      <c r="B296">
        <v>163.91000399999999</v>
      </c>
      <c r="C296">
        <v>168.30999800000001</v>
      </c>
      <c r="D296">
        <v>162.66999799999999</v>
      </c>
      <c r="E296">
        <v>164.970001</v>
      </c>
      <c r="F296">
        <v>13270000</v>
      </c>
      <c r="G296">
        <v>138.31510900000001</v>
      </c>
    </row>
    <row r="297" spans="1:7" x14ac:dyDescent="0.3">
      <c r="A297">
        <v>296</v>
      </c>
      <c r="B297">
        <v>162.949997</v>
      </c>
      <c r="C297">
        <v>163.58999600000001</v>
      </c>
      <c r="D297">
        <v>158.13000500000001</v>
      </c>
      <c r="E297">
        <v>158.64999399999999</v>
      </c>
      <c r="F297">
        <v>15129200</v>
      </c>
      <c r="G297">
        <v>133.01634200000001</v>
      </c>
    </row>
    <row r="298" spans="1:7" x14ac:dyDescent="0.3">
      <c r="A298">
        <v>297</v>
      </c>
      <c r="B298">
        <v>157</v>
      </c>
      <c r="C298">
        <v>163.320007</v>
      </c>
      <c r="D298">
        <v>157</v>
      </c>
      <c r="E298">
        <v>160.070007</v>
      </c>
      <c r="F298">
        <v>15228600</v>
      </c>
      <c r="G298">
        <v>134.206863</v>
      </c>
    </row>
    <row r="299" spans="1:7" x14ac:dyDescent="0.3">
      <c r="A299">
        <v>298</v>
      </c>
      <c r="B299">
        <v>159.990005</v>
      </c>
      <c r="C299">
        <v>164.779999</v>
      </c>
      <c r="D299">
        <v>155.229996</v>
      </c>
      <c r="E299">
        <v>155.58000200000001</v>
      </c>
      <c r="F299">
        <v>13725600</v>
      </c>
      <c r="G299">
        <v>130.442352</v>
      </c>
    </row>
    <row r="300" spans="1:7" x14ac:dyDescent="0.3">
      <c r="A300">
        <v>299</v>
      </c>
      <c r="B300">
        <v>161.89999399999999</v>
      </c>
      <c r="C300">
        <v>164.83999600000001</v>
      </c>
      <c r="D300">
        <v>157.5</v>
      </c>
      <c r="E300">
        <v>163.070007</v>
      </c>
      <c r="F300">
        <v>20415300</v>
      </c>
      <c r="G300">
        <v>136.72216800000001</v>
      </c>
    </row>
    <row r="301" spans="1:7" x14ac:dyDescent="0.3">
      <c r="A301">
        <v>300</v>
      </c>
      <c r="B301">
        <v>164.029999</v>
      </c>
      <c r="C301">
        <v>170.05999800000001</v>
      </c>
      <c r="D301">
        <v>162.61000100000001</v>
      </c>
      <c r="E301">
        <v>163.009995</v>
      </c>
      <c r="F301">
        <v>14444900</v>
      </c>
      <c r="G301">
        <v>136.671829</v>
      </c>
    </row>
    <row r="302" spans="1:7" x14ac:dyDescent="0.3">
      <c r="A302">
        <v>301</v>
      </c>
      <c r="B302">
        <v>160.44000199999999</v>
      </c>
      <c r="C302">
        <v>167.300003</v>
      </c>
      <c r="D302">
        <v>156.759995</v>
      </c>
      <c r="E302">
        <v>165.44000199999999</v>
      </c>
      <c r="F302">
        <v>18617600</v>
      </c>
      <c r="G302">
        <v>138.70922899999999</v>
      </c>
    </row>
    <row r="303" spans="1:7" x14ac:dyDescent="0.3">
      <c r="A303">
        <v>302</v>
      </c>
      <c r="B303">
        <v>167</v>
      </c>
      <c r="C303">
        <v>167.800003</v>
      </c>
      <c r="D303">
        <v>155</v>
      </c>
      <c r="E303">
        <v>156.86000100000001</v>
      </c>
      <c r="F303">
        <v>27102300</v>
      </c>
      <c r="G303">
        <v>131.515503</v>
      </c>
    </row>
    <row r="304" spans="1:7" x14ac:dyDescent="0.3">
      <c r="A304">
        <v>303</v>
      </c>
      <c r="B304">
        <v>142.029999</v>
      </c>
      <c r="C304">
        <v>154.11999499999999</v>
      </c>
      <c r="D304">
        <v>140.270004</v>
      </c>
      <c r="E304">
        <v>151.020004</v>
      </c>
      <c r="F304">
        <v>38648800</v>
      </c>
      <c r="G304">
        <v>126.619125</v>
      </c>
    </row>
    <row r="305" spans="1:7" x14ac:dyDescent="0.3">
      <c r="A305">
        <v>304</v>
      </c>
      <c r="B305">
        <v>164.96000699999999</v>
      </c>
      <c r="C305">
        <v>175.88000500000001</v>
      </c>
      <c r="D305">
        <v>159.759995</v>
      </c>
      <c r="E305">
        <v>175.58999600000001</v>
      </c>
      <c r="F305">
        <v>43276100</v>
      </c>
      <c r="G305">
        <v>147.21928399999999</v>
      </c>
    </row>
    <row r="306" spans="1:7" x14ac:dyDescent="0.3">
      <c r="A306">
        <v>305</v>
      </c>
      <c r="B306">
        <v>177.94000199999999</v>
      </c>
      <c r="C306">
        <v>178.46000699999999</v>
      </c>
      <c r="D306">
        <v>165.39999399999999</v>
      </c>
      <c r="E306">
        <v>166.490005</v>
      </c>
      <c r="F306">
        <v>24176100</v>
      </c>
      <c r="G306">
        <v>139.589584</v>
      </c>
    </row>
    <row r="307" spans="1:7" x14ac:dyDescent="0.3">
      <c r="A307">
        <v>306</v>
      </c>
      <c r="B307">
        <v>166.300003</v>
      </c>
      <c r="C307">
        <v>180.36000100000001</v>
      </c>
      <c r="D307">
        <v>166.21000699999999</v>
      </c>
      <c r="E307">
        <v>179.63000500000001</v>
      </c>
      <c r="F307">
        <v>20801800</v>
      </c>
      <c r="G307">
        <v>150.60649100000001</v>
      </c>
    </row>
    <row r="308" spans="1:7" x14ac:dyDescent="0.3">
      <c r="A308">
        <v>307</v>
      </c>
      <c r="B308">
        <v>179</v>
      </c>
      <c r="C308">
        <v>184.520004</v>
      </c>
      <c r="D308">
        <v>176.14999399999999</v>
      </c>
      <c r="E308">
        <v>178.88000500000001</v>
      </c>
      <c r="F308">
        <v>15643700</v>
      </c>
      <c r="G308">
        <v>149.97770700000001</v>
      </c>
    </row>
    <row r="309" spans="1:7" x14ac:dyDescent="0.3">
      <c r="A309">
        <v>308</v>
      </c>
      <c r="B309">
        <v>177.509995</v>
      </c>
      <c r="C309">
        <v>182.64999399999999</v>
      </c>
      <c r="D309">
        <v>177.13999899999999</v>
      </c>
      <c r="E309">
        <v>179.63000500000001</v>
      </c>
      <c r="F309">
        <v>11666800</v>
      </c>
      <c r="G309">
        <v>150.60649100000001</v>
      </c>
    </row>
    <row r="310" spans="1:7" x14ac:dyDescent="0.3">
      <c r="A310">
        <v>309</v>
      </c>
      <c r="B310">
        <v>178.490005</v>
      </c>
      <c r="C310">
        <v>179.050003</v>
      </c>
      <c r="D310">
        <v>174.33000200000001</v>
      </c>
      <c r="E310">
        <v>175.479996</v>
      </c>
      <c r="F310">
        <v>11610600</v>
      </c>
      <c r="G310">
        <v>147.127014</v>
      </c>
    </row>
    <row r="311" spans="1:7" x14ac:dyDescent="0.3">
      <c r="A311">
        <v>310</v>
      </c>
      <c r="B311">
        <v>176.61000100000001</v>
      </c>
      <c r="C311">
        <v>177.240005</v>
      </c>
      <c r="D311">
        <v>167.38000500000001</v>
      </c>
      <c r="E311">
        <v>168.13999899999999</v>
      </c>
      <c r="F311">
        <v>15195800</v>
      </c>
      <c r="G311">
        <v>140.972961</v>
      </c>
    </row>
    <row r="312" spans="1:7" x14ac:dyDescent="0.3">
      <c r="A312">
        <v>311</v>
      </c>
      <c r="B312">
        <v>169.570007</v>
      </c>
      <c r="C312">
        <v>170.5</v>
      </c>
      <c r="D312">
        <v>163.38999899999999</v>
      </c>
      <c r="E312">
        <v>164.449997</v>
      </c>
      <c r="F312">
        <v>11978700</v>
      </c>
      <c r="G312">
        <v>137.87915000000001</v>
      </c>
    </row>
    <row r="313" spans="1:7" x14ac:dyDescent="0.3">
      <c r="A313">
        <v>312</v>
      </c>
      <c r="B313">
        <v>164.16999799999999</v>
      </c>
      <c r="C313">
        <v>168.490005</v>
      </c>
      <c r="D313">
        <v>162.85000600000001</v>
      </c>
      <c r="E313">
        <v>165.38999899999999</v>
      </c>
      <c r="F313">
        <v>8977400</v>
      </c>
      <c r="G313">
        <v>138.66734299999999</v>
      </c>
    </row>
    <row r="314" spans="1:7" x14ac:dyDescent="0.3">
      <c r="A314">
        <v>313</v>
      </c>
      <c r="B314">
        <v>171.490005</v>
      </c>
      <c r="C314">
        <v>176.990005</v>
      </c>
      <c r="D314">
        <v>170.21000699999999</v>
      </c>
      <c r="E314">
        <v>176.86000100000001</v>
      </c>
      <c r="F314">
        <v>14694100</v>
      </c>
      <c r="G314">
        <v>148.284088</v>
      </c>
    </row>
    <row r="315" spans="1:7" x14ac:dyDescent="0.3">
      <c r="A315">
        <v>314</v>
      </c>
      <c r="B315">
        <v>177</v>
      </c>
      <c r="C315">
        <v>181.61999499999999</v>
      </c>
      <c r="D315">
        <v>176.10000600000001</v>
      </c>
      <c r="E315">
        <v>176.86999499999999</v>
      </c>
      <c r="F315">
        <v>12058300</v>
      </c>
      <c r="G315">
        <v>148.29245</v>
      </c>
    </row>
    <row r="316" spans="1:7" x14ac:dyDescent="0.3">
      <c r="A316">
        <v>315</v>
      </c>
      <c r="B316">
        <v>174.78999300000001</v>
      </c>
      <c r="C316">
        <v>179.14999399999999</v>
      </c>
      <c r="D316">
        <v>172.88000500000001</v>
      </c>
      <c r="E316">
        <v>176.529999</v>
      </c>
      <c r="F316">
        <v>10755800</v>
      </c>
      <c r="G316">
        <v>148.00735499999999</v>
      </c>
    </row>
    <row r="317" spans="1:7" x14ac:dyDescent="0.3">
      <c r="A317">
        <v>316</v>
      </c>
      <c r="B317">
        <v>176.550003</v>
      </c>
      <c r="C317">
        <v>179.33000200000001</v>
      </c>
      <c r="D317">
        <v>174</v>
      </c>
      <c r="E317">
        <v>175.39999399999999</v>
      </c>
      <c r="F317">
        <v>8496700</v>
      </c>
      <c r="G317">
        <v>147.05995200000001</v>
      </c>
    </row>
    <row r="318" spans="1:7" x14ac:dyDescent="0.3">
      <c r="A318">
        <v>317</v>
      </c>
      <c r="B318">
        <v>178.55999800000001</v>
      </c>
      <c r="C318">
        <v>181.75</v>
      </c>
      <c r="D318">
        <v>176.929993</v>
      </c>
      <c r="E318">
        <v>178.729996</v>
      </c>
      <c r="F318">
        <v>10276200</v>
      </c>
      <c r="G318">
        <v>149.851913</v>
      </c>
    </row>
    <row r="319" spans="1:7" x14ac:dyDescent="0.3">
      <c r="A319">
        <v>318</v>
      </c>
      <c r="B319">
        <v>177.300003</v>
      </c>
      <c r="C319">
        <v>181.5</v>
      </c>
      <c r="D319">
        <v>176.759995</v>
      </c>
      <c r="E319">
        <v>178.89999399999999</v>
      </c>
      <c r="F319">
        <v>8629400</v>
      </c>
      <c r="G319">
        <v>149.99443099999999</v>
      </c>
    </row>
    <row r="320" spans="1:7" x14ac:dyDescent="0.3">
      <c r="A320">
        <v>319</v>
      </c>
      <c r="B320">
        <v>178.25</v>
      </c>
      <c r="C320">
        <v>178.89999399999999</v>
      </c>
      <c r="D320">
        <v>173.14999399999999</v>
      </c>
      <c r="E320">
        <v>174.13999899999999</v>
      </c>
      <c r="F320">
        <v>11425400</v>
      </c>
      <c r="G320">
        <v>146.003479</v>
      </c>
    </row>
    <row r="321" spans="1:7" x14ac:dyDescent="0.3">
      <c r="A321">
        <v>320</v>
      </c>
      <c r="B321">
        <v>173.89999399999999</v>
      </c>
      <c r="C321">
        <v>173.89999399999999</v>
      </c>
      <c r="D321">
        <v>168.86999499999999</v>
      </c>
      <c r="E321">
        <v>170.550003</v>
      </c>
      <c r="F321">
        <v>14744400</v>
      </c>
      <c r="G321">
        <v>142.993607</v>
      </c>
    </row>
    <row r="322" spans="1:7" x14ac:dyDescent="0.3">
      <c r="A322">
        <v>321</v>
      </c>
      <c r="B322">
        <v>168</v>
      </c>
      <c r="C322">
        <v>171.86999499999999</v>
      </c>
      <c r="D322">
        <v>166.86999499999999</v>
      </c>
      <c r="E322">
        <v>167.300003</v>
      </c>
      <c r="F322">
        <v>11355300</v>
      </c>
      <c r="G322">
        <v>140.26876799999999</v>
      </c>
    </row>
    <row r="323" spans="1:7" x14ac:dyDescent="0.3">
      <c r="A323">
        <v>322</v>
      </c>
      <c r="B323">
        <v>166.449997</v>
      </c>
      <c r="C323">
        <v>167.550003</v>
      </c>
      <c r="D323">
        <v>163.35000600000001</v>
      </c>
      <c r="E323">
        <v>163.58999600000001</v>
      </c>
      <c r="F323">
        <v>9857900</v>
      </c>
      <c r="G323">
        <v>137.15811199999999</v>
      </c>
    </row>
    <row r="324" spans="1:7" x14ac:dyDescent="0.3">
      <c r="A324">
        <v>323</v>
      </c>
      <c r="B324">
        <v>165.05999800000001</v>
      </c>
      <c r="C324">
        <v>165.949997</v>
      </c>
      <c r="D324">
        <v>161.679993</v>
      </c>
      <c r="E324">
        <v>164.199997</v>
      </c>
      <c r="F324">
        <v>9134700</v>
      </c>
      <c r="G324">
        <v>137.66958600000001</v>
      </c>
    </row>
    <row r="325" spans="1:7" x14ac:dyDescent="0.3">
      <c r="A325">
        <v>324</v>
      </c>
      <c r="B325">
        <v>166.14999399999999</v>
      </c>
      <c r="C325">
        <v>169.16999799999999</v>
      </c>
      <c r="D325">
        <v>165.91000399999999</v>
      </c>
      <c r="E325">
        <v>169.050003</v>
      </c>
      <c r="F325">
        <v>9340800</v>
      </c>
      <c r="G325">
        <v>141.73593099999999</v>
      </c>
    </row>
    <row r="326" spans="1:7" x14ac:dyDescent="0.3">
      <c r="A326">
        <v>325</v>
      </c>
      <c r="B326">
        <v>167.740005</v>
      </c>
      <c r="C326">
        <v>173.5</v>
      </c>
      <c r="D326">
        <v>167.10000600000001</v>
      </c>
      <c r="E326">
        <v>172.10000600000001</v>
      </c>
      <c r="F326">
        <v>8730300</v>
      </c>
      <c r="G326">
        <v>144.293137</v>
      </c>
    </row>
    <row r="327" spans="1:7" x14ac:dyDescent="0.3">
      <c r="A327">
        <v>326</v>
      </c>
      <c r="B327">
        <v>176.91000399999999</v>
      </c>
      <c r="C327">
        <v>183.029999</v>
      </c>
      <c r="D327">
        <v>176.91000399999999</v>
      </c>
      <c r="E327">
        <v>179.929993</v>
      </c>
      <c r="F327">
        <v>16882100</v>
      </c>
      <c r="G327">
        <v>150.858002</v>
      </c>
    </row>
    <row r="328" spans="1:7" x14ac:dyDescent="0.3">
      <c r="A328">
        <v>327</v>
      </c>
      <c r="B328">
        <v>179.570007</v>
      </c>
      <c r="C328">
        <v>181.75</v>
      </c>
      <c r="D328">
        <v>178.28999300000001</v>
      </c>
      <c r="E328">
        <v>180.39999399999999</v>
      </c>
      <c r="F328">
        <v>7820700</v>
      </c>
      <c r="G328">
        <v>151.25206</v>
      </c>
    </row>
    <row r="329" spans="1:7" x14ac:dyDescent="0.3">
      <c r="A329">
        <v>328</v>
      </c>
      <c r="B329">
        <v>179.779999</v>
      </c>
      <c r="C329">
        <v>181.36999499999999</v>
      </c>
      <c r="D329">
        <v>178.5</v>
      </c>
      <c r="E329">
        <v>179.759995</v>
      </c>
      <c r="F329">
        <v>6127000</v>
      </c>
      <c r="G329">
        <v>150.71551500000001</v>
      </c>
    </row>
    <row r="330" spans="1:7" x14ac:dyDescent="0.3">
      <c r="A330">
        <v>329</v>
      </c>
      <c r="B330">
        <v>180.83999600000001</v>
      </c>
      <c r="C330">
        <v>183.199997</v>
      </c>
      <c r="D330">
        <v>178</v>
      </c>
      <c r="E330">
        <v>179.35000600000001</v>
      </c>
      <c r="F330">
        <v>7435900</v>
      </c>
      <c r="G330">
        <v>150.37174999999999</v>
      </c>
    </row>
    <row r="331" spans="1:7" x14ac:dyDescent="0.3">
      <c r="A331">
        <v>330</v>
      </c>
      <c r="B331">
        <v>180.33999600000001</v>
      </c>
      <c r="C331">
        <v>189.38999899999999</v>
      </c>
      <c r="D331">
        <v>179.36000100000001</v>
      </c>
      <c r="E331">
        <v>188.78999300000001</v>
      </c>
      <c r="F331">
        <v>13182700</v>
      </c>
      <c r="G331">
        <v>158.286484</v>
      </c>
    </row>
    <row r="332" spans="1:7" x14ac:dyDescent="0.3">
      <c r="A332">
        <v>331</v>
      </c>
      <c r="B332">
        <v>190.259995</v>
      </c>
      <c r="C332">
        <v>192.490005</v>
      </c>
      <c r="D332">
        <v>188.36999499999999</v>
      </c>
      <c r="E332">
        <v>192</v>
      </c>
      <c r="F332">
        <v>12187400</v>
      </c>
      <c r="G332">
        <v>161.276794</v>
      </c>
    </row>
    <row r="333" spans="1:7" x14ac:dyDescent="0.3">
      <c r="A333">
        <v>332</v>
      </c>
      <c r="B333">
        <v>192.490005</v>
      </c>
      <c r="C333">
        <v>192.5</v>
      </c>
      <c r="D333">
        <v>189.88999899999999</v>
      </c>
      <c r="E333">
        <v>190.240005</v>
      </c>
      <c r="F333">
        <v>6252600</v>
      </c>
      <c r="G333">
        <v>159.79840100000001</v>
      </c>
    </row>
    <row r="334" spans="1:7" x14ac:dyDescent="0.3">
      <c r="A334">
        <v>333</v>
      </c>
      <c r="B334">
        <v>190.25</v>
      </c>
      <c r="C334">
        <v>192.679993</v>
      </c>
      <c r="D334">
        <v>188.25</v>
      </c>
      <c r="E334">
        <v>192.679993</v>
      </c>
      <c r="F334">
        <v>7127200</v>
      </c>
      <c r="G334">
        <v>161.84794600000001</v>
      </c>
    </row>
    <row r="335" spans="1:7" x14ac:dyDescent="0.3">
      <c r="A335">
        <v>334</v>
      </c>
      <c r="B335">
        <v>193.38000500000001</v>
      </c>
      <c r="C335">
        <v>194.929993</v>
      </c>
      <c r="D335">
        <v>189.820007</v>
      </c>
      <c r="E335">
        <v>191.36999499999999</v>
      </c>
      <c r="F335">
        <v>10352600</v>
      </c>
      <c r="G335">
        <v>160.747589</v>
      </c>
    </row>
    <row r="336" spans="1:7" x14ac:dyDescent="0.3">
      <c r="A336">
        <v>335</v>
      </c>
      <c r="B336">
        <v>191.770004</v>
      </c>
      <c r="C336">
        <v>199.19000199999999</v>
      </c>
      <c r="D336">
        <v>190.85000600000001</v>
      </c>
      <c r="E336">
        <v>199.050003</v>
      </c>
      <c r="F336">
        <v>9483200</v>
      </c>
      <c r="G336">
        <v>167.1987</v>
      </c>
    </row>
    <row r="337" spans="1:7" x14ac:dyDescent="0.3">
      <c r="A337">
        <v>336</v>
      </c>
      <c r="B337">
        <v>203.38999899999999</v>
      </c>
      <c r="C337">
        <v>203.38999899999999</v>
      </c>
      <c r="D337">
        <v>198</v>
      </c>
      <c r="E337">
        <v>200.270004</v>
      </c>
      <c r="F337">
        <v>9437100</v>
      </c>
      <c r="G337">
        <v>168.22354100000001</v>
      </c>
    </row>
    <row r="338" spans="1:7" x14ac:dyDescent="0.3">
      <c r="A338">
        <v>337</v>
      </c>
      <c r="B338">
        <v>198.61000100000001</v>
      </c>
      <c r="C338">
        <v>201.11999499999999</v>
      </c>
      <c r="D338">
        <v>196.14999399999999</v>
      </c>
      <c r="E338">
        <v>197.11999499999999</v>
      </c>
      <c r="F338">
        <v>6389900</v>
      </c>
      <c r="G338">
        <v>165.57753</v>
      </c>
    </row>
    <row r="339" spans="1:7" x14ac:dyDescent="0.3">
      <c r="A339">
        <v>338</v>
      </c>
      <c r="B339">
        <v>194.60000600000001</v>
      </c>
      <c r="C339">
        <v>199.25</v>
      </c>
      <c r="D339">
        <v>193.11000100000001</v>
      </c>
      <c r="E339">
        <v>197.61000100000001</v>
      </c>
      <c r="F339">
        <v>7508600</v>
      </c>
      <c r="G339">
        <v>165.98912000000001</v>
      </c>
    </row>
    <row r="340" spans="1:7" x14ac:dyDescent="0.3">
      <c r="A340">
        <v>339</v>
      </c>
      <c r="B340">
        <v>197.60000600000001</v>
      </c>
      <c r="C340">
        <v>198.44000199999999</v>
      </c>
      <c r="D340">
        <v>189.53999300000001</v>
      </c>
      <c r="E340">
        <v>189.759995</v>
      </c>
      <c r="F340">
        <v>7075600</v>
      </c>
      <c r="G340">
        <v>159.39520300000001</v>
      </c>
    </row>
    <row r="341" spans="1:7" x14ac:dyDescent="0.3">
      <c r="A341">
        <v>340</v>
      </c>
      <c r="B341">
        <v>190.75</v>
      </c>
      <c r="C341">
        <v>191.38999899999999</v>
      </c>
      <c r="D341">
        <v>185.259995</v>
      </c>
      <c r="E341">
        <v>187.720001</v>
      </c>
      <c r="F341">
        <v>9867500</v>
      </c>
      <c r="G341">
        <v>157.681702</v>
      </c>
    </row>
    <row r="342" spans="1:7" x14ac:dyDescent="0.3">
      <c r="A342">
        <v>341</v>
      </c>
      <c r="B342">
        <v>186.020004</v>
      </c>
      <c r="C342">
        <v>189.979996</v>
      </c>
      <c r="D342">
        <v>185.69000199999999</v>
      </c>
      <c r="E342">
        <v>188.08999600000001</v>
      </c>
      <c r="F342">
        <v>6467800</v>
      </c>
      <c r="G342">
        <v>157.99250799999999</v>
      </c>
    </row>
    <row r="343" spans="1:7" x14ac:dyDescent="0.3">
      <c r="A343">
        <v>342</v>
      </c>
      <c r="B343">
        <v>189.449997</v>
      </c>
      <c r="C343">
        <v>192.699997</v>
      </c>
      <c r="D343">
        <v>187.33999600000001</v>
      </c>
      <c r="E343">
        <v>192.08000200000001</v>
      </c>
      <c r="F343">
        <v>5655000</v>
      </c>
      <c r="G343">
        <v>161.34399400000001</v>
      </c>
    </row>
    <row r="344" spans="1:7" x14ac:dyDescent="0.3">
      <c r="A344">
        <v>343</v>
      </c>
      <c r="B344">
        <v>191.179993</v>
      </c>
      <c r="C344">
        <v>193</v>
      </c>
      <c r="D344">
        <v>189.020004</v>
      </c>
      <c r="E344">
        <v>190.33000200000001</v>
      </c>
      <c r="F344">
        <v>5776700</v>
      </c>
      <c r="G344">
        <v>159.87406899999999</v>
      </c>
    </row>
    <row r="345" spans="1:7" x14ac:dyDescent="0.3">
      <c r="A345">
        <v>344</v>
      </c>
      <c r="B345">
        <v>190.60000600000001</v>
      </c>
      <c r="C345">
        <v>192.490005</v>
      </c>
      <c r="D345">
        <v>189.33999600000001</v>
      </c>
      <c r="E345">
        <v>190.13000500000001</v>
      </c>
      <c r="F345">
        <v>5031700</v>
      </c>
      <c r="G345">
        <v>159.706085</v>
      </c>
    </row>
    <row r="346" spans="1:7" x14ac:dyDescent="0.3">
      <c r="A346">
        <v>345</v>
      </c>
      <c r="B346">
        <v>189.779999</v>
      </c>
      <c r="C346">
        <v>189.800003</v>
      </c>
      <c r="D346">
        <v>185.320007</v>
      </c>
      <c r="E346">
        <v>188.61999499999999</v>
      </c>
      <c r="F346">
        <v>8015600</v>
      </c>
      <c r="G346">
        <v>158.43768299999999</v>
      </c>
    </row>
    <row r="347" spans="1:7" x14ac:dyDescent="0.3">
      <c r="A347">
        <v>346</v>
      </c>
      <c r="B347">
        <v>189.550003</v>
      </c>
      <c r="C347">
        <v>189.61000100000001</v>
      </c>
      <c r="D347">
        <v>186</v>
      </c>
      <c r="E347">
        <v>187.13999899999999</v>
      </c>
      <c r="F347">
        <v>6144400</v>
      </c>
      <c r="G347">
        <v>157.194458</v>
      </c>
    </row>
    <row r="348" spans="1:7" x14ac:dyDescent="0.3">
      <c r="A348">
        <v>347</v>
      </c>
      <c r="B348">
        <v>185.66999799999999</v>
      </c>
      <c r="C348">
        <v>189.320007</v>
      </c>
      <c r="D348">
        <v>183.470001</v>
      </c>
      <c r="E348">
        <v>184.39999399999999</v>
      </c>
      <c r="F348">
        <v>7009200</v>
      </c>
      <c r="G348">
        <v>154.89295999999999</v>
      </c>
    </row>
    <row r="349" spans="1:7" x14ac:dyDescent="0.3">
      <c r="A349">
        <v>348</v>
      </c>
      <c r="B349">
        <v>183.33000200000001</v>
      </c>
      <c r="C349">
        <v>184.89999399999999</v>
      </c>
      <c r="D349">
        <v>181.25</v>
      </c>
      <c r="E349">
        <v>182.429993</v>
      </c>
      <c r="F349">
        <v>6889900</v>
      </c>
      <c r="G349">
        <v>153.23814400000001</v>
      </c>
    </row>
    <row r="350" spans="1:7" x14ac:dyDescent="0.3">
      <c r="A350">
        <v>349</v>
      </c>
      <c r="B350">
        <v>182.550003</v>
      </c>
      <c r="C350">
        <v>183.66000399999999</v>
      </c>
      <c r="D350">
        <v>178.009995</v>
      </c>
      <c r="E350">
        <v>178.60000600000001</v>
      </c>
      <c r="F350">
        <v>9068500</v>
      </c>
      <c r="G350">
        <v>150.02105700000001</v>
      </c>
    </row>
    <row r="351" spans="1:7" x14ac:dyDescent="0.3">
      <c r="A351">
        <v>350</v>
      </c>
      <c r="B351">
        <v>176.199997</v>
      </c>
      <c r="C351">
        <v>179.91999799999999</v>
      </c>
      <c r="D351">
        <v>175</v>
      </c>
      <c r="E351">
        <v>177.199997</v>
      </c>
      <c r="F351">
        <v>8684100</v>
      </c>
      <c r="G351">
        <v>148.845032</v>
      </c>
    </row>
    <row r="352" spans="1:7" x14ac:dyDescent="0.3">
      <c r="A352">
        <v>351</v>
      </c>
      <c r="B352">
        <v>176.009995</v>
      </c>
      <c r="C352">
        <v>176.5</v>
      </c>
      <c r="D352">
        <v>171.229996</v>
      </c>
      <c r="E352">
        <v>172.63999899999999</v>
      </c>
      <c r="F352">
        <v>8145500</v>
      </c>
      <c r="G352">
        <v>145.014725</v>
      </c>
    </row>
    <row r="353" spans="1:7" x14ac:dyDescent="0.3">
      <c r="A353">
        <v>352</v>
      </c>
      <c r="B353">
        <v>171.759995</v>
      </c>
      <c r="C353">
        <v>174.699997</v>
      </c>
      <c r="D353">
        <v>170.800003</v>
      </c>
      <c r="E353">
        <v>173.91999799999999</v>
      </c>
      <c r="F353">
        <v>8420000</v>
      </c>
      <c r="G353">
        <v>146.08995100000001</v>
      </c>
    </row>
    <row r="354" spans="1:7" x14ac:dyDescent="0.3">
      <c r="A354">
        <v>353</v>
      </c>
      <c r="B354">
        <v>174.759995</v>
      </c>
      <c r="C354">
        <v>175.929993</v>
      </c>
      <c r="D354">
        <v>172.21000699999999</v>
      </c>
      <c r="E354">
        <v>174.83000200000001</v>
      </c>
      <c r="F354">
        <v>7238500</v>
      </c>
      <c r="G354">
        <v>146.85432399999999</v>
      </c>
    </row>
    <row r="355" spans="1:7" x14ac:dyDescent="0.3">
      <c r="A355">
        <v>354</v>
      </c>
      <c r="B355">
        <v>174.490005</v>
      </c>
      <c r="C355">
        <v>179.5</v>
      </c>
      <c r="D355">
        <v>174</v>
      </c>
      <c r="E355">
        <v>176.240005</v>
      </c>
      <c r="F355">
        <v>7755200</v>
      </c>
      <c r="G355">
        <v>148.038712</v>
      </c>
    </row>
    <row r="356" spans="1:7" x14ac:dyDescent="0.3">
      <c r="A356">
        <v>355</v>
      </c>
      <c r="B356">
        <v>177.800003</v>
      </c>
      <c r="C356">
        <v>178.86000100000001</v>
      </c>
      <c r="D356">
        <v>175.85000600000001</v>
      </c>
      <c r="E356">
        <v>176.41000399999999</v>
      </c>
      <c r="F356">
        <v>5697400</v>
      </c>
      <c r="G356">
        <v>148.181488</v>
      </c>
    </row>
    <row r="357" spans="1:7" x14ac:dyDescent="0.3">
      <c r="A357">
        <v>356</v>
      </c>
      <c r="B357">
        <v>177</v>
      </c>
      <c r="C357">
        <v>177.699997</v>
      </c>
      <c r="D357">
        <v>170.80999800000001</v>
      </c>
      <c r="E357">
        <v>172.33999600000001</v>
      </c>
      <c r="F357">
        <v>9847400</v>
      </c>
      <c r="G357">
        <v>144.762756</v>
      </c>
    </row>
    <row r="358" spans="1:7" x14ac:dyDescent="0.3">
      <c r="A358">
        <v>357</v>
      </c>
      <c r="B358">
        <v>173.35000600000001</v>
      </c>
      <c r="C358">
        <v>173.66000399999999</v>
      </c>
      <c r="D358">
        <v>167.60000600000001</v>
      </c>
      <c r="E358">
        <v>170.58000200000001</v>
      </c>
      <c r="F358">
        <v>13187400</v>
      </c>
      <c r="G358">
        <v>143.28440900000001</v>
      </c>
    </row>
    <row r="359" spans="1:7" x14ac:dyDescent="0.3">
      <c r="A359">
        <v>358</v>
      </c>
      <c r="B359">
        <v>170</v>
      </c>
      <c r="C359">
        <v>175.55999800000001</v>
      </c>
      <c r="D359">
        <v>169.550003</v>
      </c>
      <c r="E359">
        <v>172.10000600000001</v>
      </c>
      <c r="F359">
        <v>10777500</v>
      </c>
      <c r="G359">
        <v>144.56114199999999</v>
      </c>
    </row>
    <row r="360" spans="1:7" x14ac:dyDescent="0.3">
      <c r="A360">
        <v>359</v>
      </c>
      <c r="B360">
        <v>173.21000699999999</v>
      </c>
      <c r="C360">
        <v>177.44000199999999</v>
      </c>
      <c r="D360">
        <v>173.19000199999999</v>
      </c>
      <c r="E360">
        <v>176.60000600000001</v>
      </c>
      <c r="F360">
        <v>9721900</v>
      </c>
      <c r="G360">
        <v>148.34108000000001</v>
      </c>
    </row>
    <row r="361" spans="1:7" x14ac:dyDescent="0.3">
      <c r="A361">
        <v>360</v>
      </c>
      <c r="B361">
        <v>175.070007</v>
      </c>
      <c r="C361">
        <v>175.070007</v>
      </c>
      <c r="D361">
        <v>169.44000199999999</v>
      </c>
      <c r="E361">
        <v>169.44000199999999</v>
      </c>
      <c r="F361">
        <v>10559000</v>
      </c>
      <c r="G361">
        <v>142.32676699999999</v>
      </c>
    </row>
    <row r="362" spans="1:7" x14ac:dyDescent="0.3">
      <c r="A362">
        <v>361</v>
      </c>
      <c r="B362">
        <v>170.85000600000001</v>
      </c>
      <c r="C362">
        <v>172.679993</v>
      </c>
      <c r="D362">
        <v>163.35000600000001</v>
      </c>
      <c r="E362">
        <v>165.759995</v>
      </c>
      <c r="F362">
        <v>12998400</v>
      </c>
      <c r="G362">
        <v>139.235657</v>
      </c>
    </row>
    <row r="363" spans="1:7" x14ac:dyDescent="0.3">
      <c r="A363">
        <v>362</v>
      </c>
      <c r="B363">
        <v>163.75</v>
      </c>
      <c r="C363">
        <v>169.429993</v>
      </c>
      <c r="D363">
        <v>163.21000699999999</v>
      </c>
      <c r="E363">
        <v>167.21000699999999</v>
      </c>
      <c r="F363">
        <v>11014600</v>
      </c>
      <c r="G363">
        <v>140.45358300000001</v>
      </c>
    </row>
    <row r="364" spans="1:7" x14ac:dyDescent="0.3">
      <c r="A364">
        <v>363</v>
      </c>
      <c r="B364">
        <v>167</v>
      </c>
      <c r="C364">
        <v>167.25</v>
      </c>
      <c r="D364">
        <v>161.21000699999999</v>
      </c>
      <c r="E364">
        <v>162.39999399999999</v>
      </c>
      <c r="F364">
        <v>16468500</v>
      </c>
      <c r="G364">
        <v>136.413284</v>
      </c>
    </row>
    <row r="365" spans="1:7" x14ac:dyDescent="0.3">
      <c r="A365">
        <v>364</v>
      </c>
      <c r="B365">
        <v>163.240005</v>
      </c>
      <c r="C365">
        <v>169.69000199999999</v>
      </c>
      <c r="D365">
        <v>163.240005</v>
      </c>
      <c r="E365">
        <v>166.75</v>
      </c>
      <c r="F365">
        <v>11767100</v>
      </c>
      <c r="G365">
        <v>140.067261</v>
      </c>
    </row>
    <row r="366" spans="1:7" x14ac:dyDescent="0.3">
      <c r="A366">
        <v>365</v>
      </c>
      <c r="B366">
        <v>169.470001</v>
      </c>
      <c r="C366">
        <v>178.55999800000001</v>
      </c>
      <c r="D366">
        <v>169.39999399999999</v>
      </c>
      <c r="E366">
        <v>178.28999300000001</v>
      </c>
      <c r="F366">
        <v>14343000</v>
      </c>
      <c r="G366">
        <v>149.76068100000001</v>
      </c>
    </row>
    <row r="367" spans="1:7" x14ac:dyDescent="0.3">
      <c r="A367">
        <v>366</v>
      </c>
      <c r="B367">
        <v>177.740005</v>
      </c>
      <c r="C367">
        <v>184.75</v>
      </c>
      <c r="D367">
        <v>176.61000100000001</v>
      </c>
      <c r="E367">
        <v>182.08999600000001</v>
      </c>
      <c r="F367">
        <v>16376300</v>
      </c>
      <c r="G367">
        <v>152.95262099999999</v>
      </c>
    </row>
    <row r="368" spans="1:7" x14ac:dyDescent="0.3">
      <c r="A368">
        <v>367</v>
      </c>
      <c r="B368">
        <v>185.03999300000001</v>
      </c>
      <c r="C368">
        <v>185.88999899999999</v>
      </c>
      <c r="D368">
        <v>179.13999899999999</v>
      </c>
      <c r="E368">
        <v>179.44000199999999</v>
      </c>
      <c r="F368">
        <v>24422900</v>
      </c>
      <c r="G368">
        <v>150.72662399999999</v>
      </c>
    </row>
    <row r="369" spans="1:7" x14ac:dyDescent="0.3">
      <c r="A369">
        <v>368</v>
      </c>
      <c r="B369">
        <v>176.66000399999999</v>
      </c>
      <c r="C369">
        <v>185.35000600000001</v>
      </c>
      <c r="D369">
        <v>175.55999800000001</v>
      </c>
      <c r="E369">
        <v>182.770004</v>
      </c>
      <c r="F369">
        <v>16222400</v>
      </c>
      <c r="G369">
        <v>153.52380400000001</v>
      </c>
    </row>
    <row r="370" spans="1:7" x14ac:dyDescent="0.3">
      <c r="A370">
        <v>369</v>
      </c>
      <c r="B370">
        <v>183.69000199999999</v>
      </c>
      <c r="C370">
        <v>186.979996</v>
      </c>
      <c r="D370">
        <v>181.11000100000001</v>
      </c>
      <c r="E370">
        <v>186.929993</v>
      </c>
      <c r="F370">
        <v>10588800</v>
      </c>
      <c r="G370">
        <v>157.01809700000001</v>
      </c>
    </row>
    <row r="371" spans="1:7" x14ac:dyDescent="0.3">
      <c r="A371">
        <v>370</v>
      </c>
      <c r="B371">
        <v>185.020004</v>
      </c>
      <c r="C371">
        <v>186.699997</v>
      </c>
      <c r="D371">
        <v>182.85000600000001</v>
      </c>
      <c r="E371">
        <v>183.770004</v>
      </c>
      <c r="F371">
        <v>11331400</v>
      </c>
      <c r="G371">
        <v>154.36376999999999</v>
      </c>
    </row>
    <row r="372" spans="1:7" x14ac:dyDescent="0.3">
      <c r="A372">
        <v>371</v>
      </c>
      <c r="B372">
        <v>184.60000600000001</v>
      </c>
      <c r="C372">
        <v>184.60000600000001</v>
      </c>
      <c r="D372">
        <v>177.009995</v>
      </c>
      <c r="E372">
        <v>178.58999600000001</v>
      </c>
      <c r="F372">
        <v>9840000</v>
      </c>
      <c r="G372">
        <v>150.012665</v>
      </c>
    </row>
    <row r="373" spans="1:7" x14ac:dyDescent="0.3">
      <c r="A373">
        <v>372</v>
      </c>
      <c r="B373">
        <v>177.61999499999999</v>
      </c>
      <c r="C373">
        <v>184.60000600000001</v>
      </c>
      <c r="D373">
        <v>177.33999600000001</v>
      </c>
      <c r="E373">
        <v>181.979996</v>
      </c>
      <c r="F373">
        <v>12663400</v>
      </c>
      <c r="G373">
        <v>152.86019899999999</v>
      </c>
    </row>
    <row r="374" spans="1:7" x14ac:dyDescent="0.3">
      <c r="A374">
        <v>373</v>
      </c>
      <c r="B374">
        <v>183.11000100000001</v>
      </c>
      <c r="C374">
        <v>187.009995</v>
      </c>
      <c r="D374">
        <v>183.08999600000001</v>
      </c>
      <c r="E374">
        <v>183.64999399999999</v>
      </c>
      <c r="F374">
        <v>10838800</v>
      </c>
      <c r="G374">
        <v>154.26295500000001</v>
      </c>
    </row>
    <row r="375" spans="1:7" x14ac:dyDescent="0.3">
      <c r="A375">
        <v>374</v>
      </c>
      <c r="B375">
        <v>179.009995</v>
      </c>
      <c r="C375">
        <v>180.5</v>
      </c>
      <c r="D375">
        <v>175.199997</v>
      </c>
      <c r="E375">
        <v>176.259995</v>
      </c>
      <c r="F375">
        <v>13603700</v>
      </c>
      <c r="G375">
        <v>148.05545000000001</v>
      </c>
    </row>
    <row r="376" spans="1:7" x14ac:dyDescent="0.3">
      <c r="A376">
        <v>375</v>
      </c>
      <c r="B376">
        <v>177.009995</v>
      </c>
      <c r="C376">
        <v>178.279999</v>
      </c>
      <c r="D376">
        <v>172.28999300000001</v>
      </c>
      <c r="E376">
        <v>174.55999800000001</v>
      </c>
      <c r="F376">
        <v>12670600</v>
      </c>
      <c r="G376">
        <v>146.62745699999999</v>
      </c>
    </row>
    <row r="377" spans="1:7" x14ac:dyDescent="0.3">
      <c r="A377">
        <v>376</v>
      </c>
      <c r="B377">
        <v>175.55999800000001</v>
      </c>
      <c r="C377">
        <v>178.259995</v>
      </c>
      <c r="D377">
        <v>173.28999300000001</v>
      </c>
      <c r="E377">
        <v>174.89999399999999</v>
      </c>
      <c r="F377">
        <v>9373300</v>
      </c>
      <c r="G377">
        <v>146.91305500000001</v>
      </c>
    </row>
    <row r="378" spans="1:7" x14ac:dyDescent="0.3">
      <c r="A378">
        <v>377</v>
      </c>
      <c r="B378">
        <v>173.13000500000001</v>
      </c>
      <c r="C378">
        <v>177.05999800000001</v>
      </c>
      <c r="D378">
        <v>170.229996</v>
      </c>
      <c r="E378">
        <v>175.33000200000001</v>
      </c>
      <c r="F378">
        <v>13940400</v>
      </c>
      <c r="G378">
        <v>147.274292</v>
      </c>
    </row>
    <row r="379" spans="1:7" x14ac:dyDescent="0.3">
      <c r="A379">
        <v>378</v>
      </c>
      <c r="B379">
        <v>176.770004</v>
      </c>
      <c r="C379">
        <v>182.63999899999999</v>
      </c>
      <c r="D379">
        <v>175.19000199999999</v>
      </c>
      <c r="E379">
        <v>178.78999300000001</v>
      </c>
      <c r="F379">
        <v>16256600</v>
      </c>
      <c r="G379">
        <v>150.18064899999999</v>
      </c>
    </row>
    <row r="380" spans="1:7" x14ac:dyDescent="0.3">
      <c r="A380">
        <v>379</v>
      </c>
      <c r="B380">
        <v>180.300003</v>
      </c>
      <c r="C380">
        <v>182.36000100000001</v>
      </c>
      <c r="D380">
        <v>178.259995</v>
      </c>
      <c r="E380">
        <v>178.88999899999999</v>
      </c>
      <c r="F380">
        <v>6185400</v>
      </c>
      <c r="G380">
        <v>150.26461800000001</v>
      </c>
    </row>
    <row r="381" spans="1:7" x14ac:dyDescent="0.3">
      <c r="A381">
        <v>380</v>
      </c>
      <c r="B381">
        <v>180.69000199999999</v>
      </c>
      <c r="C381">
        <v>181.91000399999999</v>
      </c>
      <c r="D381">
        <v>167.38999899999999</v>
      </c>
      <c r="E381">
        <v>169.820007</v>
      </c>
      <c r="F381">
        <v>17013300</v>
      </c>
      <c r="G381">
        <v>142.64598100000001</v>
      </c>
    </row>
    <row r="382" spans="1:7" x14ac:dyDescent="0.3">
      <c r="A382">
        <v>381</v>
      </c>
      <c r="B382">
        <v>171.36999499999999</v>
      </c>
      <c r="C382">
        <v>176</v>
      </c>
      <c r="D382">
        <v>166.740005</v>
      </c>
      <c r="E382">
        <v>174.89999399999999</v>
      </c>
      <c r="F382">
        <v>16790500</v>
      </c>
      <c r="G382">
        <v>146.91305500000001</v>
      </c>
    </row>
    <row r="383" spans="1:7" x14ac:dyDescent="0.3">
      <c r="A383">
        <v>382</v>
      </c>
      <c r="B383">
        <v>175.85000600000001</v>
      </c>
      <c r="C383">
        <v>177.470001</v>
      </c>
      <c r="D383">
        <v>167.5</v>
      </c>
      <c r="E383">
        <v>169.020004</v>
      </c>
      <c r="F383">
        <v>12909300</v>
      </c>
      <c r="G383">
        <v>141.97395299999999</v>
      </c>
    </row>
    <row r="384" spans="1:7" x14ac:dyDescent="0.3">
      <c r="A384">
        <v>383</v>
      </c>
      <c r="B384">
        <v>167.509995</v>
      </c>
      <c r="C384">
        <v>173.300003</v>
      </c>
      <c r="D384">
        <v>166.25</v>
      </c>
      <c r="E384">
        <v>170.16000399999999</v>
      </c>
      <c r="F384">
        <v>14106200</v>
      </c>
      <c r="G384">
        <v>142.931625</v>
      </c>
    </row>
    <row r="385" spans="1:7" x14ac:dyDescent="0.3">
      <c r="A385">
        <v>384</v>
      </c>
      <c r="B385">
        <v>166.35000600000001</v>
      </c>
      <c r="C385">
        <v>167.88000500000001</v>
      </c>
      <c r="D385">
        <v>158.5</v>
      </c>
      <c r="E385">
        <v>162.479996</v>
      </c>
      <c r="F385">
        <v>24827400</v>
      </c>
      <c r="G385">
        <v>136.480469</v>
      </c>
    </row>
    <row r="386" spans="1:7" x14ac:dyDescent="0.3">
      <c r="A386">
        <v>385</v>
      </c>
      <c r="B386">
        <v>167.91999799999999</v>
      </c>
      <c r="C386">
        <v>168</v>
      </c>
      <c r="D386">
        <v>158.570007</v>
      </c>
      <c r="E386">
        <v>158.66999799999999</v>
      </c>
      <c r="F386">
        <v>15944800</v>
      </c>
      <c r="G386">
        <v>133.28015099999999</v>
      </c>
    </row>
    <row r="387" spans="1:7" x14ac:dyDescent="0.3">
      <c r="A387">
        <v>386</v>
      </c>
      <c r="B387">
        <v>157.03999300000001</v>
      </c>
      <c r="C387">
        <v>163.61000100000001</v>
      </c>
      <c r="D387">
        <v>152.25</v>
      </c>
      <c r="E387">
        <v>157.800003</v>
      </c>
      <c r="F387">
        <v>25593100</v>
      </c>
      <c r="G387">
        <v>132.54937699999999</v>
      </c>
    </row>
    <row r="388" spans="1:7" x14ac:dyDescent="0.3">
      <c r="A388">
        <v>387</v>
      </c>
      <c r="B388">
        <v>161.21000699999999</v>
      </c>
      <c r="C388">
        <v>173.270004</v>
      </c>
      <c r="D388">
        <v>159.14999399999999</v>
      </c>
      <c r="E388">
        <v>172.86000100000001</v>
      </c>
      <c r="F388">
        <v>19366400</v>
      </c>
      <c r="G388">
        <v>145.19953899999999</v>
      </c>
    </row>
    <row r="389" spans="1:7" x14ac:dyDescent="0.3">
      <c r="A389">
        <v>388</v>
      </c>
      <c r="B389">
        <v>175.61999499999999</v>
      </c>
      <c r="C389">
        <v>184.449997</v>
      </c>
      <c r="D389">
        <v>174.85000600000001</v>
      </c>
      <c r="E389">
        <v>181.240005</v>
      </c>
      <c r="F389">
        <v>24819100</v>
      </c>
      <c r="G389">
        <v>152.238586</v>
      </c>
    </row>
    <row r="390" spans="1:7" x14ac:dyDescent="0.3">
      <c r="A390">
        <v>389</v>
      </c>
      <c r="B390">
        <v>183.08000200000001</v>
      </c>
      <c r="C390">
        <v>183.5</v>
      </c>
      <c r="D390">
        <v>178.05999800000001</v>
      </c>
      <c r="E390">
        <v>182.83999600000001</v>
      </c>
      <c r="F390">
        <v>11722200</v>
      </c>
      <c r="G390">
        <v>153.58253500000001</v>
      </c>
    </row>
    <row r="391" spans="1:7" x14ac:dyDescent="0.3">
      <c r="A391">
        <v>390</v>
      </c>
      <c r="B391">
        <v>184.16000399999999</v>
      </c>
      <c r="C391">
        <v>184.64999399999999</v>
      </c>
      <c r="D391">
        <v>179.050003</v>
      </c>
      <c r="E391">
        <v>180.779999</v>
      </c>
      <c r="F391">
        <v>8841300</v>
      </c>
      <c r="G391">
        <v>151.852203</v>
      </c>
    </row>
    <row r="392" spans="1:7" x14ac:dyDescent="0.3">
      <c r="A392">
        <v>391</v>
      </c>
      <c r="B392">
        <v>178.46000699999999</v>
      </c>
      <c r="C392">
        <v>188.03999300000001</v>
      </c>
      <c r="D392">
        <v>177.300003</v>
      </c>
      <c r="E392">
        <v>188.03999300000001</v>
      </c>
      <c r="F392">
        <v>11268100</v>
      </c>
      <c r="G392">
        <v>157.95048499999999</v>
      </c>
    </row>
    <row r="393" spans="1:7" x14ac:dyDescent="0.3">
      <c r="A393">
        <v>392</v>
      </c>
      <c r="B393">
        <v>187.979996</v>
      </c>
      <c r="C393">
        <v>190.03999300000001</v>
      </c>
      <c r="D393">
        <v>184.69000199999999</v>
      </c>
      <c r="E393">
        <v>187.86999499999999</v>
      </c>
      <c r="F393">
        <v>9871900</v>
      </c>
      <c r="G393">
        <v>157.80772400000001</v>
      </c>
    </row>
    <row r="394" spans="1:7" x14ac:dyDescent="0.3">
      <c r="A394">
        <v>393</v>
      </c>
      <c r="B394">
        <v>188.490005</v>
      </c>
      <c r="C394">
        <v>188.490005</v>
      </c>
      <c r="D394">
        <v>179.770004</v>
      </c>
      <c r="E394">
        <v>180.259995</v>
      </c>
      <c r="F394">
        <v>8828100</v>
      </c>
      <c r="G394">
        <v>151.41540499999999</v>
      </c>
    </row>
    <row r="395" spans="1:7" x14ac:dyDescent="0.3">
      <c r="A395">
        <v>394</v>
      </c>
      <c r="B395">
        <v>181.259995</v>
      </c>
      <c r="C395">
        <v>182</v>
      </c>
      <c r="D395">
        <v>176.16999799999999</v>
      </c>
      <c r="E395">
        <v>178.66000399999999</v>
      </c>
      <c r="F395">
        <v>7233900</v>
      </c>
      <c r="G395">
        <v>150.36335800000001</v>
      </c>
    </row>
    <row r="396" spans="1:7" x14ac:dyDescent="0.3">
      <c r="A396">
        <v>395</v>
      </c>
      <c r="B396">
        <v>178.94000199999999</v>
      </c>
      <c r="C396">
        <v>182.279999</v>
      </c>
      <c r="D396">
        <v>172.229996</v>
      </c>
      <c r="E396">
        <v>172.89999399999999</v>
      </c>
      <c r="F396">
        <v>9264500</v>
      </c>
      <c r="G396">
        <v>145.515762</v>
      </c>
    </row>
    <row r="397" spans="1:7" x14ac:dyDescent="0.3">
      <c r="A397">
        <v>396</v>
      </c>
      <c r="B397">
        <v>174.63000500000001</v>
      </c>
      <c r="C397">
        <v>181.88000500000001</v>
      </c>
      <c r="D397">
        <v>173.36000100000001</v>
      </c>
      <c r="E397">
        <v>181.63000500000001</v>
      </c>
      <c r="F397">
        <v>11149700</v>
      </c>
      <c r="G397">
        <v>152.86303699999999</v>
      </c>
    </row>
    <row r="398" spans="1:7" x14ac:dyDescent="0.3">
      <c r="A398">
        <v>397</v>
      </c>
      <c r="B398">
        <v>184</v>
      </c>
      <c r="C398">
        <v>186.83000200000001</v>
      </c>
      <c r="D398">
        <v>180.96000699999999</v>
      </c>
      <c r="E398">
        <v>186.16999799999999</v>
      </c>
      <c r="F398">
        <v>9864200</v>
      </c>
      <c r="G398">
        <v>156.68388400000001</v>
      </c>
    </row>
    <row r="399" spans="1:7" x14ac:dyDescent="0.3">
      <c r="A399">
        <v>398</v>
      </c>
      <c r="B399">
        <v>183.05999800000001</v>
      </c>
      <c r="C399">
        <v>186.070007</v>
      </c>
      <c r="D399">
        <v>182.39999399999999</v>
      </c>
      <c r="E399">
        <v>184.03999300000001</v>
      </c>
      <c r="F399">
        <v>6062900</v>
      </c>
      <c r="G399">
        <v>154.89128099999999</v>
      </c>
    </row>
    <row r="400" spans="1:7" x14ac:dyDescent="0.3">
      <c r="A400">
        <v>399</v>
      </c>
      <c r="B400">
        <v>185</v>
      </c>
      <c r="C400">
        <v>186</v>
      </c>
      <c r="D400">
        <v>178.66000399999999</v>
      </c>
      <c r="E400">
        <v>182</v>
      </c>
      <c r="F400">
        <v>7495400</v>
      </c>
      <c r="G400">
        <v>153.17442299999999</v>
      </c>
    </row>
    <row r="401" spans="1:7" x14ac:dyDescent="0.3">
      <c r="A401">
        <v>400</v>
      </c>
      <c r="B401">
        <v>179.66000399999999</v>
      </c>
      <c r="C401">
        <v>180.58999600000001</v>
      </c>
      <c r="D401">
        <v>176.199997</v>
      </c>
      <c r="E401">
        <v>177.86000100000001</v>
      </c>
      <c r="F401">
        <v>7551900</v>
      </c>
      <c r="G401">
        <v>149.69006300000001</v>
      </c>
    </row>
    <row r="402" spans="1:7" x14ac:dyDescent="0.3">
      <c r="A402">
        <v>401</v>
      </c>
      <c r="B402">
        <v>178.88999899999999</v>
      </c>
      <c r="C402">
        <v>180.83000200000001</v>
      </c>
      <c r="D402">
        <v>175.5</v>
      </c>
      <c r="E402">
        <v>180.770004</v>
      </c>
      <c r="F402">
        <v>8772200</v>
      </c>
      <c r="G402">
        <v>152.13919100000001</v>
      </c>
    </row>
    <row r="403" spans="1:7" x14ac:dyDescent="0.3">
      <c r="A403">
        <v>402</v>
      </c>
      <c r="B403">
        <v>179</v>
      </c>
      <c r="C403">
        <v>180.89999399999999</v>
      </c>
      <c r="D403">
        <v>177.5</v>
      </c>
      <c r="E403">
        <v>179.550003</v>
      </c>
      <c r="F403">
        <v>5832700</v>
      </c>
      <c r="G403">
        <v>151.11245700000001</v>
      </c>
    </row>
    <row r="404" spans="1:7" x14ac:dyDescent="0.3">
      <c r="A404">
        <v>403</v>
      </c>
      <c r="B404">
        <v>177.220001</v>
      </c>
      <c r="C404">
        <v>178.5</v>
      </c>
      <c r="D404">
        <v>171.14999399999999</v>
      </c>
      <c r="E404">
        <v>172.33000200000001</v>
      </c>
      <c r="F404">
        <v>9103100</v>
      </c>
      <c r="G404">
        <v>145.03591900000001</v>
      </c>
    </row>
    <row r="405" spans="1:7" x14ac:dyDescent="0.3">
      <c r="A405">
        <v>404</v>
      </c>
      <c r="B405">
        <v>172.759995</v>
      </c>
      <c r="C405">
        <v>178.449997</v>
      </c>
      <c r="D405">
        <v>172.020004</v>
      </c>
      <c r="E405">
        <v>175.949997</v>
      </c>
      <c r="F405">
        <v>6634600</v>
      </c>
      <c r="G405">
        <v>148.082581</v>
      </c>
    </row>
    <row r="406" spans="1:7" x14ac:dyDescent="0.3">
      <c r="A406">
        <v>405</v>
      </c>
      <c r="B406">
        <v>176.38000500000001</v>
      </c>
      <c r="C406">
        <v>183.199997</v>
      </c>
      <c r="D406">
        <v>175.070007</v>
      </c>
      <c r="E406">
        <v>178</v>
      </c>
      <c r="F406">
        <v>8798500</v>
      </c>
      <c r="G406">
        <v>149.80789200000001</v>
      </c>
    </row>
    <row r="407" spans="1:7" x14ac:dyDescent="0.3">
      <c r="A407">
        <v>406</v>
      </c>
      <c r="B407">
        <v>173.300003</v>
      </c>
      <c r="C407">
        <v>173.479996</v>
      </c>
      <c r="D407">
        <v>166.55999800000001</v>
      </c>
      <c r="E407">
        <v>167.300003</v>
      </c>
      <c r="F407">
        <v>14023800</v>
      </c>
      <c r="G407">
        <v>140.802673</v>
      </c>
    </row>
    <row r="408" spans="1:7" x14ac:dyDescent="0.3">
      <c r="A408">
        <v>407</v>
      </c>
      <c r="B408">
        <v>167</v>
      </c>
      <c r="C408">
        <v>169.39999399999999</v>
      </c>
      <c r="D408">
        <v>162.39999399999999</v>
      </c>
      <c r="E408">
        <v>164.89999399999999</v>
      </c>
      <c r="F408">
        <v>12391300</v>
      </c>
      <c r="G408">
        <v>138.78270000000001</v>
      </c>
    </row>
    <row r="409" spans="1:7" x14ac:dyDescent="0.3">
      <c r="A409">
        <v>408</v>
      </c>
      <c r="B409">
        <v>164.61000100000001</v>
      </c>
      <c r="C409">
        <v>168.89999399999999</v>
      </c>
      <c r="D409">
        <v>164.11000100000001</v>
      </c>
      <c r="E409">
        <v>166.58999600000001</v>
      </c>
      <c r="F409">
        <v>8660000</v>
      </c>
      <c r="G409">
        <v>140.20507799999999</v>
      </c>
    </row>
    <row r="410" spans="1:7" x14ac:dyDescent="0.3">
      <c r="A410">
        <v>409</v>
      </c>
      <c r="B410">
        <v>167.39999399999999</v>
      </c>
      <c r="C410">
        <v>167.69000199999999</v>
      </c>
      <c r="D410">
        <v>162.33999600000001</v>
      </c>
      <c r="E410">
        <v>163.179993</v>
      </c>
      <c r="F410">
        <v>8386200</v>
      </c>
      <c r="G410">
        <v>137.33509799999999</v>
      </c>
    </row>
    <row r="411" spans="1:7" x14ac:dyDescent="0.3">
      <c r="A411">
        <v>410</v>
      </c>
      <c r="B411">
        <v>162.259995</v>
      </c>
      <c r="C411">
        <v>162.679993</v>
      </c>
      <c r="D411">
        <v>159.699997</v>
      </c>
      <c r="E411">
        <v>160.03999300000001</v>
      </c>
      <c r="F411">
        <v>7421100</v>
      </c>
      <c r="G411">
        <v>134.692429</v>
      </c>
    </row>
    <row r="412" spans="1:7" x14ac:dyDescent="0.3">
      <c r="A412">
        <v>411</v>
      </c>
      <c r="B412">
        <v>158.490005</v>
      </c>
      <c r="C412">
        <v>161.75</v>
      </c>
      <c r="D412">
        <v>156.89999399999999</v>
      </c>
      <c r="E412">
        <v>158</v>
      </c>
      <c r="F412">
        <v>8966300</v>
      </c>
      <c r="G412">
        <v>132.975525</v>
      </c>
    </row>
    <row r="413" spans="1:7" x14ac:dyDescent="0.3">
      <c r="A413">
        <v>412</v>
      </c>
      <c r="B413">
        <v>158.13000500000001</v>
      </c>
      <c r="C413">
        <v>160.44000199999999</v>
      </c>
      <c r="D413">
        <v>155.300003</v>
      </c>
      <c r="E413">
        <v>158.25</v>
      </c>
      <c r="F413">
        <v>9443400</v>
      </c>
      <c r="G413">
        <v>133.18597399999999</v>
      </c>
    </row>
    <row r="414" spans="1:7" x14ac:dyDescent="0.3">
      <c r="A414">
        <v>413</v>
      </c>
      <c r="B414">
        <v>155.78999300000001</v>
      </c>
      <c r="C414">
        <v>158</v>
      </c>
      <c r="D414">
        <v>152.58999600000001</v>
      </c>
      <c r="E414">
        <v>156.41999799999999</v>
      </c>
      <c r="F414">
        <v>14534400</v>
      </c>
      <c r="G414">
        <v>131.645813</v>
      </c>
    </row>
    <row r="415" spans="1:7" x14ac:dyDescent="0.3">
      <c r="A415">
        <v>414</v>
      </c>
      <c r="B415">
        <v>159.990005</v>
      </c>
      <c r="C415">
        <v>160.80999800000001</v>
      </c>
      <c r="D415">
        <v>156.800003</v>
      </c>
      <c r="E415">
        <v>159.80999800000001</v>
      </c>
      <c r="F415">
        <v>8321000</v>
      </c>
      <c r="G415">
        <v>134.498886</v>
      </c>
    </row>
    <row r="416" spans="1:7" x14ac:dyDescent="0.3">
      <c r="A416">
        <v>415</v>
      </c>
      <c r="B416">
        <v>158.58999600000001</v>
      </c>
      <c r="C416">
        <v>158.66000399999999</v>
      </c>
      <c r="D416">
        <v>155.11000100000001</v>
      </c>
      <c r="E416">
        <v>155.71000699999999</v>
      </c>
      <c r="F416">
        <v>6122500</v>
      </c>
      <c r="G416">
        <v>131.04823300000001</v>
      </c>
    </row>
    <row r="417" spans="1:7" x14ac:dyDescent="0.3">
      <c r="A417">
        <v>416</v>
      </c>
      <c r="B417">
        <v>155.509995</v>
      </c>
      <c r="C417">
        <v>157.86000100000001</v>
      </c>
      <c r="D417">
        <v>153.38000500000001</v>
      </c>
      <c r="E417">
        <v>155.91000399999999</v>
      </c>
      <c r="F417">
        <v>5995500</v>
      </c>
      <c r="G417">
        <v>131.216568</v>
      </c>
    </row>
    <row r="418" spans="1:7" x14ac:dyDescent="0.3">
      <c r="A418">
        <v>417</v>
      </c>
      <c r="B418">
        <v>154.71000699999999</v>
      </c>
      <c r="C418">
        <v>155.88000500000001</v>
      </c>
      <c r="D418">
        <v>153.41000399999999</v>
      </c>
      <c r="E418">
        <v>155.479996</v>
      </c>
      <c r="F418">
        <v>6660200</v>
      </c>
      <c r="G418">
        <v>130.85472100000001</v>
      </c>
    </row>
    <row r="419" spans="1:7" x14ac:dyDescent="0.3">
      <c r="A419">
        <v>418</v>
      </c>
      <c r="B419">
        <v>157.240005</v>
      </c>
      <c r="C419">
        <v>161.83000200000001</v>
      </c>
      <c r="D419">
        <v>156.66999799999999</v>
      </c>
      <c r="E419">
        <v>161.83000200000001</v>
      </c>
      <c r="F419">
        <v>8565800</v>
      </c>
      <c r="G419">
        <v>136.19892899999999</v>
      </c>
    </row>
    <row r="420" spans="1:7" x14ac:dyDescent="0.3">
      <c r="A420">
        <v>419</v>
      </c>
      <c r="B420">
        <v>160.55999800000001</v>
      </c>
      <c r="C420">
        <v>165</v>
      </c>
      <c r="D420">
        <v>160.270004</v>
      </c>
      <c r="E420">
        <v>163.970001</v>
      </c>
      <c r="F420">
        <v>7586300</v>
      </c>
      <c r="G420">
        <v>138.00006099999999</v>
      </c>
    </row>
    <row r="421" spans="1:7" x14ac:dyDescent="0.3">
      <c r="A421">
        <v>420</v>
      </c>
      <c r="B421">
        <v>167.5</v>
      </c>
      <c r="C421">
        <v>168.91000399999999</v>
      </c>
      <c r="D421">
        <v>162.699997</v>
      </c>
      <c r="E421">
        <v>165.320007</v>
      </c>
      <c r="F421">
        <v>8212100</v>
      </c>
      <c r="G421">
        <v>139.13618500000001</v>
      </c>
    </row>
    <row r="422" spans="1:7" x14ac:dyDescent="0.3">
      <c r="A422">
        <v>421</v>
      </c>
      <c r="B422">
        <v>163.970001</v>
      </c>
      <c r="C422">
        <v>167.91999799999999</v>
      </c>
      <c r="D422">
        <v>162.029999</v>
      </c>
      <c r="E422">
        <v>167.61000100000001</v>
      </c>
      <c r="F422">
        <v>6673500</v>
      </c>
      <c r="G422">
        <v>141.06347700000001</v>
      </c>
    </row>
    <row r="423" spans="1:7" x14ac:dyDescent="0.3">
      <c r="A423">
        <v>422</v>
      </c>
      <c r="B423">
        <v>166.14999399999999</v>
      </c>
      <c r="C423">
        <v>167.5</v>
      </c>
      <c r="D423">
        <v>160</v>
      </c>
      <c r="E423">
        <v>160.89999399999999</v>
      </c>
      <c r="F423">
        <v>7788700</v>
      </c>
      <c r="G423">
        <v>135.41632100000001</v>
      </c>
    </row>
    <row r="424" spans="1:7" x14ac:dyDescent="0.3">
      <c r="A424">
        <v>423</v>
      </c>
      <c r="B424">
        <v>157.770004</v>
      </c>
      <c r="C424">
        <v>163.71000699999999</v>
      </c>
      <c r="D424">
        <v>157.720001</v>
      </c>
      <c r="E424">
        <v>163.240005</v>
      </c>
      <c r="F424">
        <v>7539000</v>
      </c>
      <c r="G424">
        <v>137.385651</v>
      </c>
    </row>
    <row r="425" spans="1:7" x14ac:dyDescent="0.3">
      <c r="A425">
        <v>424</v>
      </c>
      <c r="B425">
        <v>171</v>
      </c>
      <c r="C425">
        <v>172.449997</v>
      </c>
      <c r="D425">
        <v>162.509995</v>
      </c>
      <c r="E425">
        <v>169.729996</v>
      </c>
      <c r="F425">
        <v>14981500</v>
      </c>
      <c r="G425">
        <v>142.84773300000001</v>
      </c>
    </row>
    <row r="426" spans="1:7" x14ac:dyDescent="0.3">
      <c r="A426">
        <v>425</v>
      </c>
      <c r="B426">
        <v>167.300003</v>
      </c>
      <c r="C426">
        <v>168.38000500000001</v>
      </c>
      <c r="D426">
        <v>160.5</v>
      </c>
      <c r="E426">
        <v>161.66999799999999</v>
      </c>
      <c r="F426">
        <v>12437500</v>
      </c>
      <c r="G426">
        <v>136.06433100000001</v>
      </c>
    </row>
    <row r="427" spans="1:7" x14ac:dyDescent="0.3">
      <c r="A427">
        <v>426</v>
      </c>
      <c r="B427">
        <v>159.89999399999999</v>
      </c>
      <c r="C427">
        <v>161</v>
      </c>
      <c r="D427">
        <v>155.729996</v>
      </c>
      <c r="E427">
        <v>157.58999600000001</v>
      </c>
      <c r="F427">
        <v>12939000</v>
      </c>
      <c r="G427">
        <v>132.63050799999999</v>
      </c>
    </row>
    <row r="428" spans="1:7" x14ac:dyDescent="0.3">
      <c r="A428">
        <v>427</v>
      </c>
      <c r="B428">
        <v>151.36000100000001</v>
      </c>
      <c r="C428">
        <v>159.41999799999999</v>
      </c>
      <c r="D428">
        <v>149.86999499999999</v>
      </c>
      <c r="E428">
        <v>157.029999</v>
      </c>
      <c r="F428">
        <v>20752800</v>
      </c>
      <c r="G428">
        <v>132.15924100000001</v>
      </c>
    </row>
    <row r="429" spans="1:7" x14ac:dyDescent="0.3">
      <c r="A429">
        <v>428</v>
      </c>
      <c r="B429">
        <v>154.38000500000001</v>
      </c>
      <c r="C429">
        <v>161.770004</v>
      </c>
      <c r="D429">
        <v>152.35000600000001</v>
      </c>
      <c r="E429">
        <v>154.21000699999999</v>
      </c>
      <c r="F429">
        <v>15622500</v>
      </c>
      <c r="G429">
        <v>129.78585799999999</v>
      </c>
    </row>
    <row r="430" spans="1:7" x14ac:dyDescent="0.3">
      <c r="A430">
        <v>429</v>
      </c>
      <c r="B430">
        <v>142.279999</v>
      </c>
      <c r="C430">
        <v>151.39999399999999</v>
      </c>
      <c r="D430">
        <v>130.429993</v>
      </c>
      <c r="E430">
        <v>135.5</v>
      </c>
      <c r="F430">
        <v>42202300</v>
      </c>
      <c r="G430">
        <v>114.039162</v>
      </c>
    </row>
    <row r="431" spans="1:7" x14ac:dyDescent="0.3">
      <c r="A431">
        <v>430</v>
      </c>
      <c r="B431">
        <v>118</v>
      </c>
      <c r="C431">
        <v>135.28999300000001</v>
      </c>
      <c r="D431">
        <v>116.129997</v>
      </c>
      <c r="E431">
        <v>133.009995</v>
      </c>
      <c r="F431">
        <v>48296400</v>
      </c>
      <c r="G431">
        <v>111.94352000000001</v>
      </c>
    </row>
    <row r="432" spans="1:7" x14ac:dyDescent="0.3">
      <c r="A432">
        <v>431</v>
      </c>
      <c r="B432">
        <v>120.800003</v>
      </c>
      <c r="C432">
        <v>126.599998</v>
      </c>
      <c r="D432">
        <v>97.779999000000004</v>
      </c>
      <c r="E432">
        <v>114.5</v>
      </c>
      <c r="F432">
        <v>112060400</v>
      </c>
      <c r="G432">
        <v>96.365189000000001</v>
      </c>
    </row>
    <row r="433" spans="1:7" x14ac:dyDescent="0.3">
      <c r="A433">
        <v>432</v>
      </c>
      <c r="B433">
        <v>106</v>
      </c>
      <c r="C433">
        <v>120</v>
      </c>
      <c r="D433">
        <v>86.309997999999993</v>
      </c>
      <c r="E433">
        <v>108</v>
      </c>
      <c r="F433">
        <v>114590700</v>
      </c>
      <c r="G433">
        <v>90.894653000000005</v>
      </c>
    </row>
    <row r="434" spans="1:7" x14ac:dyDescent="0.3">
      <c r="A434">
        <v>433</v>
      </c>
      <c r="B434">
        <v>142.509995</v>
      </c>
      <c r="C434">
        <v>144.979996</v>
      </c>
      <c r="D434">
        <v>116</v>
      </c>
      <c r="E434">
        <v>129.800003</v>
      </c>
      <c r="F434">
        <v>43208300</v>
      </c>
      <c r="G434">
        <v>109.241951</v>
      </c>
    </row>
    <row r="435" spans="1:7" x14ac:dyDescent="0.3">
      <c r="A435">
        <v>434</v>
      </c>
      <c r="B435">
        <v>132.779999</v>
      </c>
      <c r="C435">
        <v>135.63999899999999</v>
      </c>
      <c r="D435">
        <v>120.43</v>
      </c>
      <c r="E435">
        <v>120.779999</v>
      </c>
      <c r="F435">
        <v>21938700</v>
      </c>
      <c r="G435">
        <v>101.650581</v>
      </c>
    </row>
    <row r="436" spans="1:7" x14ac:dyDescent="0.3">
      <c r="A436">
        <v>435</v>
      </c>
      <c r="B436">
        <v>118.889999</v>
      </c>
      <c r="C436">
        <v>125.949997</v>
      </c>
      <c r="D436">
        <v>113.010002</v>
      </c>
      <c r="E436">
        <v>125.050003</v>
      </c>
      <c r="F436">
        <v>20037600</v>
      </c>
      <c r="G436">
        <v>105.24427</v>
      </c>
    </row>
    <row r="437" spans="1:7" x14ac:dyDescent="0.3">
      <c r="A437">
        <v>436</v>
      </c>
      <c r="B437">
        <v>128.44000199999999</v>
      </c>
      <c r="C437">
        <v>133.699997</v>
      </c>
      <c r="D437">
        <v>126.019997</v>
      </c>
      <c r="E437">
        <v>133</v>
      </c>
      <c r="F437">
        <v>46611300</v>
      </c>
      <c r="G437">
        <v>111.935135</v>
      </c>
    </row>
    <row r="438" spans="1:7" x14ac:dyDescent="0.3">
      <c r="A438">
        <v>437</v>
      </c>
      <c r="B438">
        <v>134.25</v>
      </c>
      <c r="C438">
        <v>137.990005</v>
      </c>
      <c r="D438">
        <v>128.759995</v>
      </c>
      <c r="E438">
        <v>135.5</v>
      </c>
      <c r="F438">
        <v>19172100</v>
      </c>
      <c r="G438">
        <v>114.039162</v>
      </c>
    </row>
    <row r="439" spans="1:7" x14ac:dyDescent="0.3">
      <c r="A439">
        <v>438</v>
      </c>
      <c r="B439">
        <v>132.490005</v>
      </c>
      <c r="C439">
        <v>137.990005</v>
      </c>
      <c r="D439">
        <v>129.509995</v>
      </c>
      <c r="E439">
        <v>137.990005</v>
      </c>
      <c r="F439">
        <v>15806400</v>
      </c>
      <c r="G439">
        <v>116.134834</v>
      </c>
    </row>
    <row r="440" spans="1:7" x14ac:dyDescent="0.3">
      <c r="A440">
        <v>439</v>
      </c>
      <c r="B440">
        <v>134.490005</v>
      </c>
      <c r="C440">
        <v>134.61999499999999</v>
      </c>
      <c r="D440">
        <v>105</v>
      </c>
      <c r="E440">
        <v>120.699997</v>
      </c>
      <c r="F440">
        <v>24147600</v>
      </c>
      <c r="G440">
        <v>101.583214</v>
      </c>
    </row>
    <row r="441" spans="1:7" x14ac:dyDescent="0.3">
      <c r="A441">
        <v>440</v>
      </c>
      <c r="B441">
        <v>126.889999</v>
      </c>
      <c r="C441">
        <v>130</v>
      </c>
      <c r="D441">
        <v>124.5</v>
      </c>
      <c r="E441">
        <v>128</v>
      </c>
      <c r="F441">
        <v>13129900</v>
      </c>
      <c r="G441">
        <v>107.727036</v>
      </c>
    </row>
    <row r="442" spans="1:7" x14ac:dyDescent="0.3">
      <c r="A442">
        <v>441</v>
      </c>
      <c r="B442">
        <v>127.32</v>
      </c>
      <c r="C442">
        <v>135.35000600000001</v>
      </c>
      <c r="D442">
        <v>124.989998</v>
      </c>
      <c r="E442">
        <v>134.5</v>
      </c>
      <c r="F442">
        <v>13837100</v>
      </c>
      <c r="G442">
        <v>113.19754</v>
      </c>
    </row>
    <row r="443" spans="1:7" x14ac:dyDescent="0.3">
      <c r="A443">
        <v>442</v>
      </c>
      <c r="B443">
        <v>132.16999799999999</v>
      </c>
      <c r="C443">
        <v>133.21000699999999</v>
      </c>
      <c r="D443">
        <v>128.050003</v>
      </c>
      <c r="E443">
        <v>131.53999300000001</v>
      </c>
      <c r="F443">
        <v>10894700</v>
      </c>
      <c r="G443">
        <v>110.706352</v>
      </c>
    </row>
    <row r="444" spans="1:7" x14ac:dyDescent="0.3">
      <c r="A444">
        <v>443</v>
      </c>
      <c r="B444">
        <v>132.83999600000001</v>
      </c>
      <c r="C444">
        <v>142</v>
      </c>
      <c r="D444">
        <v>126.94000200000001</v>
      </c>
      <c r="E444">
        <v>128</v>
      </c>
      <c r="F444">
        <v>16080700</v>
      </c>
      <c r="G444">
        <v>107.727036</v>
      </c>
    </row>
    <row r="445" spans="1:7" x14ac:dyDescent="0.3">
      <c r="A445">
        <v>444</v>
      </c>
      <c r="B445">
        <v>122.099998</v>
      </c>
      <c r="C445">
        <v>127.16999800000001</v>
      </c>
      <c r="D445">
        <v>115</v>
      </c>
      <c r="E445">
        <v>124</v>
      </c>
      <c r="F445">
        <v>21368000</v>
      </c>
      <c r="G445">
        <v>104.36055</v>
      </c>
    </row>
    <row r="446" spans="1:7" x14ac:dyDescent="0.3">
      <c r="A446">
        <v>445</v>
      </c>
      <c r="B446">
        <v>127.510002</v>
      </c>
      <c r="C446">
        <v>127.510002</v>
      </c>
      <c r="D446">
        <v>112.019997</v>
      </c>
      <c r="E446">
        <v>115</v>
      </c>
      <c r="F446">
        <v>17184000</v>
      </c>
      <c r="G446">
        <v>96.786026000000007</v>
      </c>
    </row>
    <row r="447" spans="1:7" x14ac:dyDescent="0.3">
      <c r="A447">
        <v>446</v>
      </c>
      <c r="B447">
        <v>110</v>
      </c>
      <c r="C447">
        <v>121</v>
      </c>
      <c r="D447">
        <v>107.550003</v>
      </c>
      <c r="E447">
        <v>113</v>
      </c>
      <c r="F447">
        <v>18223800</v>
      </c>
      <c r="G447">
        <v>95.102776000000006</v>
      </c>
    </row>
    <row r="448" spans="1:7" x14ac:dyDescent="0.3">
      <c r="A448">
        <v>447</v>
      </c>
      <c r="B448">
        <v>117.75</v>
      </c>
      <c r="C448">
        <v>118.94000200000001</v>
      </c>
      <c r="D448">
        <v>100</v>
      </c>
      <c r="E448">
        <v>101.349998</v>
      </c>
      <c r="F448">
        <v>28150500</v>
      </c>
      <c r="G448">
        <v>85.297927999999999</v>
      </c>
    </row>
    <row r="449" spans="1:7" x14ac:dyDescent="0.3">
      <c r="A449">
        <v>448</v>
      </c>
      <c r="B449">
        <v>86.110000999999997</v>
      </c>
      <c r="C449">
        <v>99.400002000000001</v>
      </c>
      <c r="D449">
        <v>74</v>
      </c>
      <c r="E449">
        <v>88.800003000000004</v>
      </c>
      <c r="F449">
        <v>71312700</v>
      </c>
      <c r="G449">
        <v>74.735619</v>
      </c>
    </row>
    <row r="450" spans="1:7" x14ac:dyDescent="0.3">
      <c r="A450">
        <v>449</v>
      </c>
      <c r="B450">
        <v>98.93</v>
      </c>
      <c r="C450">
        <v>115.650002</v>
      </c>
      <c r="D450">
        <v>91</v>
      </c>
      <c r="E450">
        <v>111</v>
      </c>
      <c r="F450">
        <v>45400500</v>
      </c>
      <c r="G450">
        <v>93.419539999999998</v>
      </c>
    </row>
    <row r="451" spans="1:7" x14ac:dyDescent="0.3">
      <c r="A451">
        <v>450</v>
      </c>
      <c r="B451">
        <v>125.970001</v>
      </c>
      <c r="C451">
        <v>128</v>
      </c>
      <c r="D451">
        <v>117.32</v>
      </c>
      <c r="E451">
        <v>122.900002</v>
      </c>
      <c r="F451">
        <v>41605300</v>
      </c>
      <c r="G451">
        <v>103.434792</v>
      </c>
    </row>
    <row r="452" spans="1:7" x14ac:dyDescent="0.3">
      <c r="A452">
        <v>451</v>
      </c>
      <c r="B452">
        <v>114.449997</v>
      </c>
      <c r="C452">
        <v>120.709999</v>
      </c>
      <c r="D452">
        <v>110.790001</v>
      </c>
      <c r="E452">
        <v>113.150002</v>
      </c>
      <c r="F452">
        <v>22250100</v>
      </c>
      <c r="G452">
        <v>95.229011999999997</v>
      </c>
    </row>
    <row r="453" spans="1:7" x14ac:dyDescent="0.3">
      <c r="A453">
        <v>452</v>
      </c>
      <c r="B453">
        <v>115</v>
      </c>
      <c r="C453">
        <v>118.489998</v>
      </c>
      <c r="D453">
        <v>104</v>
      </c>
      <c r="E453">
        <v>112.400002</v>
      </c>
      <c r="F453">
        <v>27901700</v>
      </c>
      <c r="G453">
        <v>94.597808999999998</v>
      </c>
    </row>
    <row r="454" spans="1:7" x14ac:dyDescent="0.3">
      <c r="A454">
        <v>453</v>
      </c>
      <c r="B454">
        <v>110.239998</v>
      </c>
      <c r="C454">
        <v>118.589996</v>
      </c>
      <c r="D454">
        <v>107</v>
      </c>
      <c r="E454">
        <v>114.300003</v>
      </c>
      <c r="F454">
        <v>18413500</v>
      </c>
      <c r="G454">
        <v>96.196883999999997</v>
      </c>
    </row>
    <row r="455" spans="1:7" x14ac:dyDescent="0.3">
      <c r="A455">
        <v>454</v>
      </c>
      <c r="B455">
        <v>117.550003</v>
      </c>
      <c r="C455">
        <v>123.800003</v>
      </c>
      <c r="D455">
        <v>115.650002</v>
      </c>
      <c r="E455">
        <v>121.5</v>
      </c>
      <c r="F455">
        <v>16908300</v>
      </c>
      <c r="G455">
        <v>102.25653800000001</v>
      </c>
    </row>
    <row r="456" spans="1:7" x14ac:dyDescent="0.3">
      <c r="A456">
        <v>455</v>
      </c>
      <c r="B456">
        <v>120.839996</v>
      </c>
      <c r="C456">
        <v>123.620003</v>
      </c>
      <c r="D456">
        <v>118.83000199999999</v>
      </c>
      <c r="E456">
        <v>121.349998</v>
      </c>
      <c r="F456">
        <v>13588000</v>
      </c>
      <c r="G456">
        <v>102.130287</v>
      </c>
    </row>
    <row r="457" spans="1:7" x14ac:dyDescent="0.3">
      <c r="A457">
        <v>456</v>
      </c>
      <c r="B457">
        <v>117.19000200000001</v>
      </c>
      <c r="C457">
        <v>120.19000200000001</v>
      </c>
      <c r="D457">
        <v>111</v>
      </c>
      <c r="E457">
        <v>115.05999799999999</v>
      </c>
      <c r="F457">
        <v>15459100</v>
      </c>
      <c r="G457">
        <v>96.836524999999995</v>
      </c>
    </row>
    <row r="458" spans="1:7" x14ac:dyDescent="0.3">
      <c r="A458">
        <v>457</v>
      </c>
      <c r="B458">
        <v>113.980003</v>
      </c>
      <c r="C458">
        <v>116</v>
      </c>
      <c r="D458">
        <v>101.709999</v>
      </c>
      <c r="E458">
        <v>108.58000199999999</v>
      </c>
      <c r="F458">
        <v>25529600</v>
      </c>
      <c r="G458">
        <v>91.661659</v>
      </c>
    </row>
    <row r="459" spans="1:7" x14ac:dyDescent="0.3">
      <c r="A459">
        <v>458</v>
      </c>
      <c r="B459">
        <v>96</v>
      </c>
      <c r="C459">
        <v>105</v>
      </c>
      <c r="D459">
        <v>96</v>
      </c>
      <c r="E459">
        <v>100.400002</v>
      </c>
      <c r="F459">
        <v>24494800</v>
      </c>
      <c r="G459">
        <v>84.756202999999999</v>
      </c>
    </row>
    <row r="460" spans="1:7" x14ac:dyDescent="0.3">
      <c r="A460">
        <v>459</v>
      </c>
      <c r="B460">
        <v>96.800003000000004</v>
      </c>
      <c r="C460">
        <v>102</v>
      </c>
      <c r="D460">
        <v>91.470000999999996</v>
      </c>
      <c r="E460">
        <v>92.879997000000003</v>
      </c>
      <c r="F460">
        <v>20595000</v>
      </c>
      <c r="G460">
        <v>78.407950999999997</v>
      </c>
    </row>
    <row r="461" spans="1:7" x14ac:dyDescent="0.3">
      <c r="A461">
        <v>460</v>
      </c>
      <c r="B461">
        <v>96.989998</v>
      </c>
      <c r="C461">
        <v>97.25</v>
      </c>
      <c r="D461">
        <v>82.220000999999996</v>
      </c>
      <c r="E461">
        <v>93.57</v>
      </c>
      <c r="F461">
        <v>50066600</v>
      </c>
      <c r="G461">
        <v>78.990409999999997</v>
      </c>
    </row>
    <row r="462" spans="1:7" x14ac:dyDescent="0.3">
      <c r="A462">
        <v>461</v>
      </c>
      <c r="B462">
        <v>93.349997999999999</v>
      </c>
      <c r="C462">
        <v>102.709999</v>
      </c>
      <c r="D462">
        <v>88.660004000000001</v>
      </c>
      <c r="E462">
        <v>97.660004000000001</v>
      </c>
      <c r="F462">
        <v>27769900</v>
      </c>
      <c r="G462">
        <v>82.443161000000003</v>
      </c>
    </row>
    <row r="463" spans="1:7" x14ac:dyDescent="0.3">
      <c r="A463">
        <v>462</v>
      </c>
      <c r="B463">
        <v>101.160004</v>
      </c>
      <c r="C463">
        <v>101.25</v>
      </c>
      <c r="D463">
        <v>88.010002</v>
      </c>
      <c r="E463">
        <v>91.110000999999997</v>
      </c>
      <c r="F463">
        <v>29700400</v>
      </c>
      <c r="G463">
        <v>76.913749999999993</v>
      </c>
    </row>
    <row r="464" spans="1:7" x14ac:dyDescent="0.3">
      <c r="A464">
        <v>463</v>
      </c>
      <c r="B464">
        <v>88.980002999999996</v>
      </c>
      <c r="C464">
        <v>95</v>
      </c>
      <c r="D464">
        <v>87.199996999999996</v>
      </c>
      <c r="E464">
        <v>92.5</v>
      </c>
      <c r="F464">
        <v>24881200</v>
      </c>
      <c r="G464">
        <v>78.087151000000006</v>
      </c>
    </row>
    <row r="465" spans="1:7" x14ac:dyDescent="0.3">
      <c r="A465">
        <v>464</v>
      </c>
      <c r="B465">
        <v>92</v>
      </c>
      <c r="C465">
        <v>95.25</v>
      </c>
      <c r="D465">
        <v>87.309997999999993</v>
      </c>
      <c r="E465">
        <v>89.089995999999999</v>
      </c>
      <c r="F465">
        <v>19796200</v>
      </c>
      <c r="G465">
        <v>75.208472999999998</v>
      </c>
    </row>
    <row r="466" spans="1:7" x14ac:dyDescent="0.3">
      <c r="A466">
        <v>465</v>
      </c>
      <c r="B466">
        <v>90.690002000000007</v>
      </c>
      <c r="C466">
        <v>95</v>
      </c>
      <c r="D466">
        <v>87.18</v>
      </c>
      <c r="E466">
        <v>95</v>
      </c>
      <c r="F466">
        <v>22105700</v>
      </c>
      <c r="G466">
        <v>80.197609</v>
      </c>
    </row>
    <row r="467" spans="1:7" x14ac:dyDescent="0.3">
      <c r="A467">
        <v>466</v>
      </c>
      <c r="B467">
        <v>92.779999000000004</v>
      </c>
      <c r="C467">
        <v>94.709998999999996</v>
      </c>
      <c r="D467">
        <v>86.5</v>
      </c>
      <c r="E467">
        <v>87.43</v>
      </c>
      <c r="F467">
        <v>15693100</v>
      </c>
      <c r="G467">
        <v>73.807143999999994</v>
      </c>
    </row>
    <row r="468" spans="1:7" x14ac:dyDescent="0.3">
      <c r="A468">
        <v>467</v>
      </c>
      <c r="B468">
        <v>85.910004000000001</v>
      </c>
      <c r="C468">
        <v>88.800003000000004</v>
      </c>
      <c r="D468">
        <v>79.410004000000001</v>
      </c>
      <c r="E468">
        <v>80.720000999999996</v>
      </c>
      <c r="F468">
        <v>25933100</v>
      </c>
      <c r="G468">
        <v>68.142646999999997</v>
      </c>
    </row>
    <row r="469" spans="1:7" x14ac:dyDescent="0.3">
      <c r="A469">
        <v>468</v>
      </c>
      <c r="B469">
        <v>81.449996999999996</v>
      </c>
      <c r="C469">
        <v>81.849997999999999</v>
      </c>
      <c r="D469">
        <v>75</v>
      </c>
      <c r="E469">
        <v>77.779999000000004</v>
      </c>
      <c r="F469">
        <v>31450400</v>
      </c>
      <c r="G469">
        <v>65.660736</v>
      </c>
    </row>
    <row r="470" spans="1:7" x14ac:dyDescent="0.3">
      <c r="A470">
        <v>469</v>
      </c>
      <c r="B470">
        <v>78.769997000000004</v>
      </c>
      <c r="C470">
        <v>79.220000999999996</v>
      </c>
      <c r="D470">
        <v>68.510002</v>
      </c>
      <c r="E470">
        <v>71.209998999999996</v>
      </c>
      <c r="F470">
        <v>47450700</v>
      </c>
      <c r="G470">
        <v>60.114463999999998</v>
      </c>
    </row>
    <row r="471" spans="1:7" x14ac:dyDescent="0.3">
      <c r="A471">
        <v>470</v>
      </c>
      <c r="B471">
        <v>69.360000999999997</v>
      </c>
      <c r="C471">
        <v>75.419998000000007</v>
      </c>
      <c r="D471">
        <v>66.680000000000007</v>
      </c>
      <c r="E471">
        <v>74.680000000000007</v>
      </c>
      <c r="F471">
        <v>47573900</v>
      </c>
      <c r="G471">
        <v>63.043785</v>
      </c>
    </row>
    <row r="472" spans="1:7" x14ac:dyDescent="0.3">
      <c r="A472">
        <v>471</v>
      </c>
      <c r="B472">
        <v>71.989998</v>
      </c>
      <c r="C472">
        <v>73.639999000000003</v>
      </c>
      <c r="D472">
        <v>64.540001000000004</v>
      </c>
      <c r="E472">
        <v>66.790001000000004</v>
      </c>
      <c r="F472">
        <v>34436600</v>
      </c>
      <c r="G472">
        <v>56.383159999999997</v>
      </c>
    </row>
    <row r="473" spans="1:7" x14ac:dyDescent="0.3">
      <c r="A473">
        <v>472</v>
      </c>
      <c r="B473">
        <v>67.790001000000004</v>
      </c>
      <c r="C473">
        <v>70.400002000000001</v>
      </c>
      <c r="D473">
        <v>61.02</v>
      </c>
      <c r="E473">
        <v>69.989998</v>
      </c>
      <c r="F473">
        <v>39994000</v>
      </c>
      <c r="G473">
        <v>59.084533999999998</v>
      </c>
    </row>
    <row r="474" spans="1:7" x14ac:dyDescent="0.3">
      <c r="A474">
        <v>473</v>
      </c>
      <c r="B474">
        <v>67.849997999999999</v>
      </c>
      <c r="C474">
        <v>70</v>
      </c>
      <c r="D474">
        <v>65.120002999999997</v>
      </c>
      <c r="E474">
        <v>66.730002999999996</v>
      </c>
      <c r="F474">
        <v>22186300</v>
      </c>
      <c r="G474">
        <v>56.332496999999996</v>
      </c>
    </row>
    <row r="475" spans="1:7" x14ac:dyDescent="0.3">
      <c r="A475">
        <v>474</v>
      </c>
      <c r="B475">
        <v>64.790001000000004</v>
      </c>
      <c r="C475">
        <v>66.330001999999993</v>
      </c>
      <c r="D475">
        <v>61.75</v>
      </c>
      <c r="E475">
        <v>62.490001999999997</v>
      </c>
      <c r="F475">
        <v>20299400</v>
      </c>
      <c r="G475">
        <v>52.753162000000003</v>
      </c>
    </row>
    <row r="476" spans="1:7" x14ac:dyDescent="0.3">
      <c r="A476">
        <v>475</v>
      </c>
      <c r="B476">
        <v>62.73</v>
      </c>
      <c r="C476">
        <v>65.5</v>
      </c>
      <c r="D476">
        <v>60.560001</v>
      </c>
      <c r="E476">
        <v>62.029998999999997</v>
      </c>
      <c r="F476">
        <v>25737100</v>
      </c>
      <c r="G476">
        <v>52.364826000000001</v>
      </c>
    </row>
    <row r="477" spans="1:7" x14ac:dyDescent="0.3">
      <c r="A477">
        <v>476</v>
      </c>
      <c r="B477">
        <v>61.330002</v>
      </c>
      <c r="C477">
        <v>63.450001</v>
      </c>
      <c r="D477">
        <v>54.540000999999997</v>
      </c>
      <c r="E477">
        <v>55.18</v>
      </c>
      <c r="F477">
        <v>30481500</v>
      </c>
      <c r="G477">
        <v>46.582149999999999</v>
      </c>
    </row>
    <row r="478" spans="1:7" x14ac:dyDescent="0.3">
      <c r="A478">
        <v>477</v>
      </c>
      <c r="B478">
        <v>54</v>
      </c>
      <c r="C478">
        <v>57.540000999999997</v>
      </c>
      <c r="D478">
        <v>49</v>
      </c>
      <c r="E478">
        <v>52</v>
      </c>
      <c r="F478">
        <v>55618000</v>
      </c>
      <c r="G478">
        <v>43.897644</v>
      </c>
    </row>
    <row r="479" spans="1:7" x14ac:dyDescent="0.3">
      <c r="A479">
        <v>478</v>
      </c>
      <c r="B479">
        <v>54.540000999999997</v>
      </c>
      <c r="C479">
        <v>54.540000999999997</v>
      </c>
      <c r="D479">
        <v>47.41</v>
      </c>
      <c r="E479">
        <v>53.310001</v>
      </c>
      <c r="F479">
        <v>39591500</v>
      </c>
      <c r="G479">
        <v>45.003529</v>
      </c>
    </row>
    <row r="480" spans="1:7" x14ac:dyDescent="0.3">
      <c r="A480">
        <v>479</v>
      </c>
      <c r="B480">
        <v>56.130001</v>
      </c>
      <c r="C480">
        <v>70.099997999999999</v>
      </c>
      <c r="D480">
        <v>55.27</v>
      </c>
      <c r="E480">
        <v>67.419998000000007</v>
      </c>
      <c r="F480">
        <v>44615400</v>
      </c>
      <c r="G480">
        <v>56.914974000000001</v>
      </c>
    </row>
    <row r="481" spans="1:7" x14ac:dyDescent="0.3">
      <c r="A481">
        <v>480</v>
      </c>
      <c r="B481">
        <v>71.410004000000001</v>
      </c>
      <c r="C481">
        <v>74.5</v>
      </c>
      <c r="D481">
        <v>66.519997000000004</v>
      </c>
      <c r="E481">
        <v>71.779999000000004</v>
      </c>
      <c r="F481">
        <v>38662400</v>
      </c>
      <c r="G481">
        <v>60.595627</v>
      </c>
    </row>
    <row r="482" spans="1:7" x14ac:dyDescent="0.3">
      <c r="A482">
        <v>481</v>
      </c>
      <c r="B482">
        <v>69.629997000000003</v>
      </c>
      <c r="C482">
        <v>78.449996999999996</v>
      </c>
      <c r="D482">
        <v>69.400002000000001</v>
      </c>
      <c r="E482">
        <v>76.5</v>
      </c>
      <c r="F482">
        <v>25006900</v>
      </c>
      <c r="G482">
        <v>64.580177000000006</v>
      </c>
    </row>
    <row r="483" spans="1:7" x14ac:dyDescent="0.3">
      <c r="A483">
        <v>482</v>
      </c>
      <c r="B483">
        <v>75.940002000000007</v>
      </c>
      <c r="C483">
        <v>81.190002000000007</v>
      </c>
      <c r="D483">
        <v>74.239998</v>
      </c>
      <c r="E483">
        <v>78.989998</v>
      </c>
      <c r="F483">
        <v>11525000</v>
      </c>
      <c r="G483">
        <v>66.682220000000001</v>
      </c>
    </row>
    <row r="484" spans="1:7" x14ac:dyDescent="0.3">
      <c r="A484">
        <v>483</v>
      </c>
      <c r="B484">
        <v>75.800003000000004</v>
      </c>
      <c r="C484">
        <v>75.800003000000004</v>
      </c>
      <c r="D484">
        <v>64.190002000000007</v>
      </c>
      <c r="E484">
        <v>65.760002</v>
      </c>
      <c r="F484">
        <v>28592700</v>
      </c>
      <c r="G484">
        <v>55.513644999999997</v>
      </c>
    </row>
    <row r="485" spans="1:7" x14ac:dyDescent="0.3">
      <c r="A485">
        <v>484</v>
      </c>
      <c r="B485">
        <v>63.650002000000001</v>
      </c>
      <c r="C485">
        <v>67</v>
      </c>
      <c r="D485">
        <v>60.220001000000003</v>
      </c>
      <c r="E485">
        <v>65</v>
      </c>
      <c r="F485">
        <v>35316700</v>
      </c>
      <c r="G485">
        <v>54.872044000000002</v>
      </c>
    </row>
    <row r="486" spans="1:7" x14ac:dyDescent="0.3">
      <c r="A486">
        <v>485</v>
      </c>
      <c r="B486">
        <v>63.07</v>
      </c>
      <c r="C486">
        <v>69.870002999999997</v>
      </c>
      <c r="D486">
        <v>62.119999</v>
      </c>
      <c r="E486">
        <v>68.949996999999996</v>
      </c>
      <c r="F486">
        <v>29036300</v>
      </c>
      <c r="G486">
        <v>58.206569999999999</v>
      </c>
    </row>
    <row r="487" spans="1:7" x14ac:dyDescent="0.3">
      <c r="A487">
        <v>486</v>
      </c>
      <c r="B487">
        <v>68.190002000000007</v>
      </c>
      <c r="C487">
        <v>70.650002000000001</v>
      </c>
      <c r="D487">
        <v>66.040001000000004</v>
      </c>
      <c r="E487">
        <v>67.529999000000004</v>
      </c>
      <c r="F487">
        <v>23838500</v>
      </c>
      <c r="G487">
        <v>57.007846999999998</v>
      </c>
    </row>
    <row r="488" spans="1:7" x14ac:dyDescent="0.3">
      <c r="A488">
        <v>487</v>
      </c>
      <c r="B488">
        <v>66.75</v>
      </c>
      <c r="C488">
        <v>71.199996999999996</v>
      </c>
      <c r="D488">
        <v>65.019997000000004</v>
      </c>
      <c r="E488">
        <v>70.720000999999996</v>
      </c>
      <c r="F488">
        <v>23811700</v>
      </c>
      <c r="G488">
        <v>59.700786999999998</v>
      </c>
    </row>
    <row r="489" spans="1:7" x14ac:dyDescent="0.3">
      <c r="A489">
        <v>488</v>
      </c>
      <c r="B489">
        <v>73.870002999999997</v>
      </c>
      <c r="C489">
        <v>78.529999000000004</v>
      </c>
      <c r="D489">
        <v>73.519997000000004</v>
      </c>
      <c r="E489">
        <v>77.150002000000001</v>
      </c>
      <c r="F489">
        <v>22756000</v>
      </c>
      <c r="G489">
        <v>65.128906000000001</v>
      </c>
    </row>
    <row r="490" spans="1:7" x14ac:dyDescent="0.3">
      <c r="A490">
        <v>489</v>
      </c>
      <c r="B490">
        <v>75.419998000000007</v>
      </c>
      <c r="C490">
        <v>77.870002999999997</v>
      </c>
      <c r="D490">
        <v>71.559997999999993</v>
      </c>
      <c r="E490">
        <v>72.769997000000004</v>
      </c>
      <c r="F490">
        <v>17049900</v>
      </c>
      <c r="G490">
        <v>61.431376999999998</v>
      </c>
    </row>
    <row r="491" spans="1:7" x14ac:dyDescent="0.3">
      <c r="A491">
        <v>490</v>
      </c>
      <c r="B491">
        <v>73.800003000000004</v>
      </c>
      <c r="C491">
        <v>73.900002000000001</v>
      </c>
      <c r="D491">
        <v>69.349997999999999</v>
      </c>
      <c r="E491">
        <v>71.529999000000004</v>
      </c>
      <c r="F491">
        <v>14093300</v>
      </c>
      <c r="G491">
        <v>60.384571000000001</v>
      </c>
    </row>
    <row r="492" spans="1:7" x14ac:dyDescent="0.3">
      <c r="A492">
        <v>491</v>
      </c>
      <c r="B492">
        <v>70.349997999999999</v>
      </c>
      <c r="C492">
        <v>74</v>
      </c>
      <c r="D492">
        <v>69.089995999999999</v>
      </c>
      <c r="E492">
        <v>69.709998999999996</v>
      </c>
      <c r="F492">
        <v>15387500</v>
      </c>
      <c r="G492">
        <v>58.848151999999999</v>
      </c>
    </row>
    <row r="493" spans="1:7" x14ac:dyDescent="0.3">
      <c r="A493">
        <v>492</v>
      </c>
      <c r="B493">
        <v>65.699996999999996</v>
      </c>
      <c r="C493">
        <v>70.550003000000004</v>
      </c>
      <c r="D493">
        <v>65.5</v>
      </c>
      <c r="E493">
        <v>67.739998</v>
      </c>
      <c r="F493">
        <v>15777100</v>
      </c>
      <c r="G493">
        <v>57.185122999999997</v>
      </c>
    </row>
    <row r="494" spans="1:7" x14ac:dyDescent="0.3">
      <c r="A494">
        <v>493</v>
      </c>
      <c r="B494">
        <v>67.120002999999997</v>
      </c>
      <c r="C494">
        <v>68.309997999999993</v>
      </c>
      <c r="D494">
        <v>65.110000999999997</v>
      </c>
      <c r="E494">
        <v>66.459998999999996</v>
      </c>
      <c r="F494">
        <v>13821600</v>
      </c>
      <c r="G494">
        <v>56.104560999999997</v>
      </c>
    </row>
    <row r="495" spans="1:7" x14ac:dyDescent="0.3">
      <c r="A495">
        <v>494</v>
      </c>
      <c r="B495">
        <v>69.569999999999993</v>
      </c>
      <c r="C495">
        <v>78</v>
      </c>
      <c r="D495">
        <v>68.540001000000004</v>
      </c>
      <c r="E495">
        <v>76</v>
      </c>
      <c r="F495">
        <v>44110400</v>
      </c>
      <c r="G495">
        <v>64.158080999999996</v>
      </c>
    </row>
    <row r="496" spans="1:7" x14ac:dyDescent="0.3">
      <c r="A496">
        <v>495</v>
      </c>
      <c r="B496">
        <v>75.330001999999993</v>
      </c>
      <c r="C496">
        <v>81.290001000000004</v>
      </c>
      <c r="D496">
        <v>74.139999000000003</v>
      </c>
      <c r="E496">
        <v>78.779999000000004</v>
      </c>
      <c r="F496">
        <v>24790900</v>
      </c>
      <c r="G496">
        <v>66.504929000000004</v>
      </c>
    </row>
    <row r="497" spans="1:7" x14ac:dyDescent="0.3">
      <c r="A497">
        <v>496</v>
      </c>
      <c r="B497">
        <v>79.669998000000007</v>
      </c>
      <c r="C497">
        <v>81.190002000000007</v>
      </c>
      <c r="D497">
        <v>78.25</v>
      </c>
      <c r="E497">
        <v>80.050003000000004</v>
      </c>
      <c r="F497">
        <v>19998100</v>
      </c>
      <c r="G497">
        <v>67.577033999999998</v>
      </c>
    </row>
    <row r="498" spans="1:7" x14ac:dyDescent="0.3">
      <c r="A498">
        <v>497</v>
      </c>
      <c r="B498">
        <v>79.370002999999997</v>
      </c>
      <c r="C498">
        <v>80.730002999999996</v>
      </c>
      <c r="D498">
        <v>77.650002000000001</v>
      </c>
      <c r="E498">
        <v>80.730002999999996</v>
      </c>
      <c r="F498">
        <v>20379300</v>
      </c>
      <c r="G498">
        <v>68.1511</v>
      </c>
    </row>
    <row r="499" spans="1:7" x14ac:dyDescent="0.3">
      <c r="A499">
        <v>498</v>
      </c>
      <c r="B499">
        <v>80</v>
      </c>
      <c r="C499">
        <v>80.129997000000003</v>
      </c>
      <c r="D499">
        <v>74.889999000000003</v>
      </c>
      <c r="E499">
        <v>77</v>
      </c>
      <c r="F499">
        <v>13175500</v>
      </c>
      <c r="G499">
        <v>65.002266000000006</v>
      </c>
    </row>
    <row r="500" spans="1:7" x14ac:dyDescent="0.3">
      <c r="A500">
        <v>499</v>
      </c>
      <c r="B500">
        <v>77.410004000000001</v>
      </c>
      <c r="C500">
        <v>78</v>
      </c>
      <c r="D500">
        <v>75.050003000000004</v>
      </c>
      <c r="E500">
        <v>75.199996999999996</v>
      </c>
      <c r="F500">
        <v>9468000</v>
      </c>
      <c r="G500">
        <v>63.482745999999999</v>
      </c>
    </row>
    <row r="501" spans="1:7" x14ac:dyDescent="0.3">
      <c r="A501">
        <v>500</v>
      </c>
      <c r="B501">
        <v>75.540001000000004</v>
      </c>
      <c r="C501">
        <v>76.739998</v>
      </c>
      <c r="D501">
        <v>75.260002</v>
      </c>
      <c r="E501">
        <v>76.440002000000007</v>
      </c>
      <c r="F501">
        <v>3166000</v>
      </c>
      <c r="G501">
        <v>64.529549000000003</v>
      </c>
    </row>
    <row r="502" spans="1:7" x14ac:dyDescent="0.3">
      <c r="A502">
        <v>501</v>
      </c>
      <c r="B502">
        <v>76.830001999999993</v>
      </c>
      <c r="C502">
        <v>77.440002000000007</v>
      </c>
      <c r="D502">
        <v>75.309997999999993</v>
      </c>
      <c r="E502">
        <v>75.970000999999996</v>
      </c>
      <c r="F502">
        <v>4657300</v>
      </c>
      <c r="G502">
        <v>64.132767000000001</v>
      </c>
    </row>
    <row r="503" spans="1:7" x14ac:dyDescent="0.3">
      <c r="A503">
        <v>502</v>
      </c>
      <c r="B503">
        <v>76.430000000000007</v>
      </c>
      <c r="C503">
        <v>77.110000999999997</v>
      </c>
      <c r="D503">
        <v>75.029999000000004</v>
      </c>
      <c r="E503">
        <v>76.559997999999993</v>
      </c>
      <c r="F503">
        <v>6322300</v>
      </c>
      <c r="G503">
        <v>64.630820999999997</v>
      </c>
    </row>
    <row r="504" spans="1:7" x14ac:dyDescent="0.3">
      <c r="A504">
        <v>503</v>
      </c>
      <c r="B504">
        <v>77.290001000000004</v>
      </c>
      <c r="C504">
        <v>82.059997999999993</v>
      </c>
      <c r="D504">
        <v>76.309997999999993</v>
      </c>
      <c r="E504">
        <v>82.059997999999993</v>
      </c>
      <c r="F504">
        <v>11031300</v>
      </c>
      <c r="G504">
        <v>69.273842000000002</v>
      </c>
    </row>
    <row r="505" spans="1:7" x14ac:dyDescent="0.3">
      <c r="A505">
        <v>504</v>
      </c>
      <c r="B505">
        <v>82.239998</v>
      </c>
      <c r="C505">
        <v>86.150002000000001</v>
      </c>
      <c r="D505">
        <v>81.120002999999997</v>
      </c>
      <c r="E505">
        <v>84.389999000000003</v>
      </c>
      <c r="F505">
        <v>14894100</v>
      </c>
      <c r="G505">
        <v>71.240807000000004</v>
      </c>
    </row>
    <row r="506" spans="1:7" x14ac:dyDescent="0.3">
      <c r="A506">
        <v>505</v>
      </c>
      <c r="B506">
        <v>84.019997000000004</v>
      </c>
      <c r="C506">
        <v>87.620002999999997</v>
      </c>
      <c r="D506">
        <v>82.190002000000007</v>
      </c>
      <c r="E506">
        <v>86.760002</v>
      </c>
      <c r="F506">
        <v>14088500</v>
      </c>
      <c r="G506">
        <v>73.241539000000003</v>
      </c>
    </row>
    <row r="507" spans="1:7" x14ac:dyDescent="0.3">
      <c r="A507">
        <v>506</v>
      </c>
      <c r="B507">
        <v>85.809997999999993</v>
      </c>
      <c r="C507">
        <v>90.949996999999996</v>
      </c>
      <c r="D507">
        <v>85.459998999999996</v>
      </c>
      <c r="E507">
        <v>88.779999000000004</v>
      </c>
      <c r="F507">
        <v>15996700</v>
      </c>
      <c r="G507">
        <v>74.946770000000001</v>
      </c>
    </row>
    <row r="508" spans="1:7" x14ac:dyDescent="0.3">
      <c r="A508">
        <v>507</v>
      </c>
      <c r="B508">
        <v>90.050003000000004</v>
      </c>
      <c r="C508">
        <v>92.199996999999996</v>
      </c>
      <c r="D508">
        <v>87.720000999999996</v>
      </c>
      <c r="E508">
        <v>88.709998999999996</v>
      </c>
      <c r="F508">
        <v>21551800</v>
      </c>
      <c r="G508">
        <v>74.887671999999995</v>
      </c>
    </row>
    <row r="509" spans="1:7" x14ac:dyDescent="0.3">
      <c r="A509">
        <v>508</v>
      </c>
      <c r="B509">
        <v>86.910004000000001</v>
      </c>
      <c r="C509">
        <v>87.849997999999999</v>
      </c>
      <c r="D509">
        <v>83.650002000000001</v>
      </c>
      <c r="E509">
        <v>84.5</v>
      </c>
      <c r="F509">
        <v>12465500</v>
      </c>
      <c r="G509">
        <v>71.333656000000005</v>
      </c>
    </row>
    <row r="510" spans="1:7" x14ac:dyDescent="0.3">
      <c r="A510">
        <v>509</v>
      </c>
      <c r="B510">
        <v>83.519997000000004</v>
      </c>
      <c r="C510">
        <v>86.519997000000004</v>
      </c>
      <c r="D510">
        <v>82.68</v>
      </c>
      <c r="E510">
        <v>85.410004000000001</v>
      </c>
      <c r="F510">
        <v>13448100</v>
      </c>
      <c r="G510">
        <v>72.101883000000001</v>
      </c>
    </row>
    <row r="511" spans="1:7" x14ac:dyDescent="0.3">
      <c r="A511">
        <v>510</v>
      </c>
      <c r="B511">
        <v>85.910004000000001</v>
      </c>
      <c r="C511">
        <v>86.870002999999997</v>
      </c>
      <c r="D511">
        <v>80.410004000000001</v>
      </c>
      <c r="E511">
        <v>83.919998000000007</v>
      </c>
      <c r="F511">
        <v>12192900</v>
      </c>
      <c r="G511">
        <v>70.844040000000007</v>
      </c>
    </row>
    <row r="512" spans="1:7" x14ac:dyDescent="0.3">
      <c r="A512">
        <v>511</v>
      </c>
      <c r="B512">
        <v>83.360000999999997</v>
      </c>
      <c r="C512">
        <v>83.760002</v>
      </c>
      <c r="D512">
        <v>76.430000000000007</v>
      </c>
      <c r="E512">
        <v>77.669998000000007</v>
      </c>
      <c r="F512">
        <v>15776600</v>
      </c>
      <c r="G512">
        <v>65.567870999999997</v>
      </c>
    </row>
    <row r="513" spans="1:7" x14ac:dyDescent="0.3">
      <c r="A513">
        <v>512</v>
      </c>
      <c r="B513">
        <v>74.160004000000001</v>
      </c>
      <c r="C513">
        <v>78.879997000000003</v>
      </c>
      <c r="D513">
        <v>73.709998999999996</v>
      </c>
      <c r="E513">
        <v>77.919998000000007</v>
      </c>
      <c r="F513">
        <v>25861100</v>
      </c>
      <c r="G513">
        <v>65.778931</v>
      </c>
    </row>
    <row r="514" spans="1:7" x14ac:dyDescent="0.3">
      <c r="A514">
        <v>513</v>
      </c>
      <c r="B514">
        <v>75.879997000000003</v>
      </c>
      <c r="C514">
        <v>76.879997000000003</v>
      </c>
      <c r="D514">
        <v>73.449996999999996</v>
      </c>
      <c r="E514">
        <v>75.690002000000007</v>
      </c>
      <c r="F514">
        <v>18336700</v>
      </c>
      <c r="G514">
        <v>63.896397</v>
      </c>
    </row>
    <row r="515" spans="1:7" x14ac:dyDescent="0.3">
      <c r="A515">
        <v>514</v>
      </c>
      <c r="B515">
        <v>75.029999000000004</v>
      </c>
      <c r="C515">
        <v>76.199996999999996</v>
      </c>
      <c r="D515">
        <v>69</v>
      </c>
      <c r="E515">
        <v>73.830001999999993</v>
      </c>
      <c r="F515">
        <v>25795400</v>
      </c>
      <c r="G515">
        <v>62.326199000000003</v>
      </c>
    </row>
    <row r="516" spans="1:7" x14ac:dyDescent="0.3">
      <c r="A516">
        <v>515</v>
      </c>
      <c r="B516">
        <v>75.980002999999996</v>
      </c>
      <c r="C516">
        <v>76.5</v>
      </c>
      <c r="D516">
        <v>69.949996999999996</v>
      </c>
      <c r="E516">
        <v>73.050003000000004</v>
      </c>
      <c r="F516">
        <v>26049300</v>
      </c>
      <c r="G516">
        <v>61.667740000000002</v>
      </c>
    </row>
    <row r="517" spans="1:7" x14ac:dyDescent="0.3">
      <c r="A517">
        <v>516</v>
      </c>
      <c r="B517">
        <v>69.599997999999999</v>
      </c>
      <c r="C517">
        <v>70.260002</v>
      </c>
      <c r="D517">
        <v>59.130001</v>
      </c>
      <c r="E517">
        <v>59.200001</v>
      </c>
      <c r="F517">
        <v>33123100</v>
      </c>
      <c r="G517">
        <v>49.975783999999997</v>
      </c>
    </row>
    <row r="518" spans="1:7" x14ac:dyDescent="0.3">
      <c r="A518">
        <v>517</v>
      </c>
      <c r="B518">
        <v>63.389999000000003</v>
      </c>
      <c r="C518">
        <v>70.099997999999999</v>
      </c>
      <c r="D518">
        <v>63.25</v>
      </c>
      <c r="E518">
        <v>69.900002000000001</v>
      </c>
      <c r="F518">
        <v>38168900</v>
      </c>
      <c r="G518">
        <v>59.008575</v>
      </c>
    </row>
    <row r="519" spans="1:7" x14ac:dyDescent="0.3">
      <c r="A519">
        <v>518</v>
      </c>
      <c r="B519">
        <v>67.279999000000004</v>
      </c>
      <c r="C519">
        <v>73.690002000000007</v>
      </c>
      <c r="D519">
        <v>65.529999000000004</v>
      </c>
      <c r="E519">
        <v>71.029999000000004</v>
      </c>
      <c r="F519">
        <v>24608200</v>
      </c>
      <c r="G519">
        <v>59.962497999999997</v>
      </c>
    </row>
    <row r="520" spans="1:7" x14ac:dyDescent="0.3">
      <c r="A520">
        <v>519</v>
      </c>
      <c r="B520">
        <v>67.870002999999997</v>
      </c>
      <c r="C520">
        <v>75.349997999999999</v>
      </c>
      <c r="D520">
        <v>67.120002999999997</v>
      </c>
      <c r="E520">
        <v>74.910004000000001</v>
      </c>
      <c r="F520">
        <v>21924100</v>
      </c>
      <c r="G520">
        <v>63.237923000000002</v>
      </c>
    </row>
    <row r="521" spans="1:7" x14ac:dyDescent="0.3">
      <c r="A521">
        <v>520</v>
      </c>
      <c r="B521">
        <v>76.059997999999993</v>
      </c>
      <c r="C521">
        <v>78.75</v>
      </c>
      <c r="D521">
        <v>72.769997000000004</v>
      </c>
      <c r="E521">
        <v>74.199996999999996</v>
      </c>
      <c r="F521">
        <v>18729300</v>
      </c>
      <c r="G521">
        <v>62.638550000000002</v>
      </c>
    </row>
    <row r="522" spans="1:7" x14ac:dyDescent="0.3">
      <c r="A522">
        <v>521</v>
      </c>
      <c r="B522">
        <v>75.510002</v>
      </c>
      <c r="C522">
        <v>78.650002000000001</v>
      </c>
      <c r="D522">
        <v>74.769997000000004</v>
      </c>
      <c r="E522">
        <v>78.260002</v>
      </c>
      <c r="F522">
        <v>20655300</v>
      </c>
      <c r="G522">
        <v>66.065956</v>
      </c>
    </row>
    <row r="523" spans="1:7" x14ac:dyDescent="0.3">
      <c r="A523">
        <v>522</v>
      </c>
      <c r="B523">
        <v>84.279999000000004</v>
      </c>
      <c r="C523">
        <v>89.099997999999999</v>
      </c>
      <c r="D523">
        <v>83.370002999999997</v>
      </c>
      <c r="E523">
        <v>87.699996999999996</v>
      </c>
      <c r="F523">
        <v>34234400</v>
      </c>
      <c r="G523">
        <v>74.035049000000001</v>
      </c>
    </row>
    <row r="524" spans="1:7" x14ac:dyDescent="0.3">
      <c r="A524">
        <v>523</v>
      </c>
      <c r="B524">
        <v>85.129997000000003</v>
      </c>
      <c r="C524">
        <v>86.589995999999999</v>
      </c>
      <c r="D524">
        <v>82.120002999999997</v>
      </c>
      <c r="E524">
        <v>82.720000999999996</v>
      </c>
      <c r="F524">
        <v>21624300</v>
      </c>
      <c r="G524">
        <v>69.831031999999993</v>
      </c>
    </row>
    <row r="525" spans="1:7" x14ac:dyDescent="0.3">
      <c r="A525">
        <v>524</v>
      </c>
      <c r="B525">
        <v>83.589995999999999</v>
      </c>
      <c r="C525">
        <v>84.779999000000004</v>
      </c>
      <c r="D525">
        <v>79.349997999999999</v>
      </c>
      <c r="E525">
        <v>80.730002999999996</v>
      </c>
      <c r="F525">
        <v>20344900</v>
      </c>
      <c r="G525">
        <v>68.1511</v>
      </c>
    </row>
    <row r="526" spans="1:7" x14ac:dyDescent="0.3">
      <c r="A526">
        <v>525</v>
      </c>
      <c r="B526">
        <v>78.779999000000004</v>
      </c>
      <c r="C526">
        <v>84</v>
      </c>
      <c r="D526">
        <v>78.569999999999993</v>
      </c>
      <c r="E526">
        <v>83.57</v>
      </c>
      <c r="F526">
        <v>18485500</v>
      </c>
      <c r="G526">
        <v>70.548569000000001</v>
      </c>
    </row>
    <row r="527" spans="1:7" x14ac:dyDescent="0.3">
      <c r="A527">
        <v>526</v>
      </c>
      <c r="B527">
        <v>84.300003000000004</v>
      </c>
      <c r="C527">
        <v>84.5</v>
      </c>
      <c r="D527">
        <v>79.800003000000004</v>
      </c>
      <c r="E527">
        <v>82.809997999999993</v>
      </c>
      <c r="F527">
        <v>19442500</v>
      </c>
      <c r="G527">
        <v>69.907013000000006</v>
      </c>
    </row>
    <row r="528" spans="1:7" x14ac:dyDescent="0.3">
      <c r="A528">
        <v>527</v>
      </c>
      <c r="B528">
        <v>83.699996999999996</v>
      </c>
      <c r="C528">
        <v>89.919998000000007</v>
      </c>
      <c r="D528">
        <v>83.449996999999996</v>
      </c>
      <c r="E528">
        <v>87.970000999999996</v>
      </c>
      <c r="F528">
        <v>29780400</v>
      </c>
      <c r="G528">
        <v>74.262978000000004</v>
      </c>
    </row>
    <row r="529" spans="1:7" x14ac:dyDescent="0.3">
      <c r="A529">
        <v>528</v>
      </c>
      <c r="B529">
        <v>86.769997000000004</v>
      </c>
      <c r="C529">
        <v>94.699996999999996</v>
      </c>
      <c r="D529">
        <v>86.260002</v>
      </c>
      <c r="E529">
        <v>92.849997999999999</v>
      </c>
      <c r="F529">
        <v>33847500</v>
      </c>
      <c r="G529">
        <v>78.382614000000004</v>
      </c>
    </row>
    <row r="530" spans="1:7" x14ac:dyDescent="0.3">
      <c r="A530">
        <v>529</v>
      </c>
      <c r="B530">
        <v>94.269997000000004</v>
      </c>
      <c r="C530">
        <v>96.580001999999993</v>
      </c>
      <c r="D530">
        <v>91.559997999999993</v>
      </c>
      <c r="E530">
        <v>96.57</v>
      </c>
      <c r="F530">
        <v>26559800</v>
      </c>
      <c r="G530">
        <v>81.522964000000002</v>
      </c>
    </row>
    <row r="531" spans="1:7" x14ac:dyDescent="0.3">
      <c r="A531">
        <v>530</v>
      </c>
      <c r="B531">
        <v>97.019997000000004</v>
      </c>
      <c r="C531">
        <v>98.660004000000001</v>
      </c>
      <c r="D531">
        <v>94.629997000000003</v>
      </c>
      <c r="E531">
        <v>97.889999000000003</v>
      </c>
      <c r="F531">
        <v>18736400</v>
      </c>
      <c r="G531">
        <v>82.637298999999999</v>
      </c>
    </row>
    <row r="532" spans="1:7" x14ac:dyDescent="0.3">
      <c r="A532">
        <v>531</v>
      </c>
      <c r="B532">
        <v>96.790001000000004</v>
      </c>
      <c r="C532">
        <v>97.889999000000003</v>
      </c>
      <c r="D532">
        <v>89.699996999999996</v>
      </c>
      <c r="E532">
        <v>90.400002000000001</v>
      </c>
      <c r="F532">
        <v>29857200</v>
      </c>
      <c r="G532">
        <v>76.314376999999993</v>
      </c>
    </row>
    <row r="533" spans="1:7" x14ac:dyDescent="0.3">
      <c r="A533">
        <v>532</v>
      </c>
      <c r="B533">
        <v>91.75</v>
      </c>
      <c r="C533">
        <v>94.940002000000007</v>
      </c>
      <c r="D533">
        <v>90.419998000000007</v>
      </c>
      <c r="E533">
        <v>94.709998999999996</v>
      </c>
      <c r="F533">
        <v>19554400</v>
      </c>
      <c r="G533">
        <v>79.952788999999996</v>
      </c>
    </row>
    <row r="534" spans="1:7" x14ac:dyDescent="0.3">
      <c r="A534">
        <v>533</v>
      </c>
      <c r="B534">
        <v>92.650002000000001</v>
      </c>
      <c r="C534">
        <v>96.199996999999996</v>
      </c>
      <c r="D534">
        <v>91.470000999999996</v>
      </c>
      <c r="E534">
        <v>95.580001999999993</v>
      </c>
      <c r="F534">
        <v>22915400</v>
      </c>
      <c r="G534">
        <v>80.687233000000006</v>
      </c>
    </row>
    <row r="535" spans="1:7" x14ac:dyDescent="0.3">
      <c r="A535">
        <v>534</v>
      </c>
      <c r="B535">
        <v>95</v>
      </c>
      <c r="C535">
        <v>97.980002999999996</v>
      </c>
      <c r="D535">
        <v>94.5</v>
      </c>
      <c r="E535">
        <v>96.449996999999996</v>
      </c>
      <c r="F535">
        <v>22975200</v>
      </c>
      <c r="G535">
        <v>81.421677000000003</v>
      </c>
    </row>
    <row r="536" spans="1:7" x14ac:dyDescent="0.3">
      <c r="A536">
        <v>535</v>
      </c>
      <c r="B536">
        <v>92.260002</v>
      </c>
      <c r="C536">
        <v>92.480002999999996</v>
      </c>
      <c r="D536">
        <v>84.790001000000004</v>
      </c>
      <c r="E536">
        <v>85.709998999999996</v>
      </c>
      <c r="F536">
        <v>31078100</v>
      </c>
      <c r="G536">
        <v>72.355141000000003</v>
      </c>
    </row>
    <row r="537" spans="1:7" x14ac:dyDescent="0.3">
      <c r="A537">
        <v>536</v>
      </c>
      <c r="B537">
        <v>87.690002000000007</v>
      </c>
      <c r="C537">
        <v>87.690002000000007</v>
      </c>
      <c r="D537">
        <v>81.069999999999993</v>
      </c>
      <c r="E537">
        <v>84.5</v>
      </c>
      <c r="F537">
        <v>32610600</v>
      </c>
      <c r="G537">
        <v>71.333656000000005</v>
      </c>
    </row>
    <row r="538" spans="1:7" x14ac:dyDescent="0.3">
      <c r="A538">
        <v>537</v>
      </c>
      <c r="B538">
        <v>86.410004000000001</v>
      </c>
      <c r="C538">
        <v>88.870002999999997</v>
      </c>
      <c r="D538">
        <v>85.529999000000004</v>
      </c>
      <c r="E538">
        <v>86.010002</v>
      </c>
      <c r="F538">
        <v>24476100</v>
      </c>
      <c r="G538">
        <v>72.608376000000007</v>
      </c>
    </row>
    <row r="539" spans="1:7" x14ac:dyDescent="0.3">
      <c r="A539">
        <v>538</v>
      </c>
      <c r="B539">
        <v>81.949996999999996</v>
      </c>
      <c r="C539">
        <v>87.150002000000001</v>
      </c>
      <c r="D539">
        <v>79.269997000000004</v>
      </c>
      <c r="E539">
        <v>84.589995999999999</v>
      </c>
      <c r="F539">
        <v>36146100</v>
      </c>
      <c r="G539">
        <v>71.799492000000001</v>
      </c>
    </row>
    <row r="540" spans="1:7" x14ac:dyDescent="0.3">
      <c r="A540">
        <v>539</v>
      </c>
      <c r="B540">
        <v>86.510002</v>
      </c>
      <c r="C540">
        <v>87.769997000000004</v>
      </c>
      <c r="D540">
        <v>79.790001000000004</v>
      </c>
      <c r="E540">
        <v>80.069999999999993</v>
      </c>
      <c r="F540">
        <v>22298600</v>
      </c>
      <c r="G540">
        <v>67.962943999999993</v>
      </c>
    </row>
    <row r="541" spans="1:7" x14ac:dyDescent="0.3">
      <c r="A541">
        <v>540</v>
      </c>
      <c r="B541">
        <v>81.529999000000004</v>
      </c>
      <c r="C541">
        <v>93.089995999999999</v>
      </c>
      <c r="D541">
        <v>81.510002</v>
      </c>
      <c r="E541">
        <v>92.980002999999996</v>
      </c>
      <c r="F541">
        <v>33115800</v>
      </c>
      <c r="G541">
        <v>78.920876000000007</v>
      </c>
    </row>
    <row r="542" spans="1:7" x14ac:dyDescent="0.3">
      <c r="A542">
        <v>541</v>
      </c>
      <c r="B542">
        <v>91.550003000000004</v>
      </c>
      <c r="C542">
        <v>93.5</v>
      </c>
      <c r="D542">
        <v>87.300003000000004</v>
      </c>
      <c r="E542">
        <v>89.919998000000007</v>
      </c>
      <c r="F542">
        <v>36249600</v>
      </c>
      <c r="G542">
        <v>76.323577999999998</v>
      </c>
    </row>
    <row r="543" spans="1:7" x14ac:dyDescent="0.3">
      <c r="A543">
        <v>542</v>
      </c>
      <c r="B543">
        <v>92.300003000000004</v>
      </c>
      <c r="C543">
        <v>94</v>
      </c>
      <c r="D543">
        <v>90.019997000000004</v>
      </c>
      <c r="E543">
        <v>92.150002000000001</v>
      </c>
      <c r="F543">
        <v>27516400</v>
      </c>
      <c r="G543">
        <v>78.216376999999994</v>
      </c>
    </row>
    <row r="544" spans="1:7" x14ac:dyDescent="0.3">
      <c r="A544">
        <v>543</v>
      </c>
      <c r="B544">
        <v>88.629997000000003</v>
      </c>
      <c r="C544">
        <v>93.379997000000003</v>
      </c>
      <c r="D544">
        <v>87.5</v>
      </c>
      <c r="E544">
        <v>91.080001999999993</v>
      </c>
      <c r="F544">
        <v>26041700</v>
      </c>
      <c r="G544">
        <v>77.308166999999997</v>
      </c>
    </row>
    <row r="545" spans="1:7" x14ac:dyDescent="0.3">
      <c r="A545">
        <v>544</v>
      </c>
      <c r="B545">
        <v>87.860000999999997</v>
      </c>
      <c r="C545">
        <v>90.209998999999996</v>
      </c>
      <c r="D545">
        <v>85.559997999999993</v>
      </c>
      <c r="E545">
        <v>86.269997000000004</v>
      </c>
      <c r="F545">
        <v>24074100</v>
      </c>
      <c r="G545">
        <v>73.225479000000007</v>
      </c>
    </row>
    <row r="546" spans="1:7" x14ac:dyDescent="0.3">
      <c r="A546">
        <v>545</v>
      </c>
      <c r="B546">
        <v>88.330001999999993</v>
      </c>
      <c r="C546">
        <v>88.839995999999999</v>
      </c>
      <c r="D546">
        <v>80.290001000000004</v>
      </c>
      <c r="E546">
        <v>82.370002999999997</v>
      </c>
      <c r="F546">
        <v>30943600</v>
      </c>
      <c r="G546">
        <v>69.915160999999998</v>
      </c>
    </row>
    <row r="547" spans="1:7" x14ac:dyDescent="0.3">
      <c r="A547">
        <v>546</v>
      </c>
      <c r="B547">
        <v>84.900002000000001</v>
      </c>
      <c r="C547">
        <v>88</v>
      </c>
      <c r="D547">
        <v>81.5</v>
      </c>
      <c r="E547">
        <v>85.470000999999996</v>
      </c>
      <c r="F547">
        <v>28050800</v>
      </c>
      <c r="G547">
        <v>72.546447999999998</v>
      </c>
    </row>
    <row r="548" spans="1:7" x14ac:dyDescent="0.3">
      <c r="A548">
        <v>547</v>
      </c>
      <c r="B548">
        <v>82.879997000000003</v>
      </c>
      <c r="C548">
        <v>85.699996999999996</v>
      </c>
      <c r="D548">
        <v>79.349997999999999</v>
      </c>
      <c r="E548">
        <v>81.720000999999996</v>
      </c>
      <c r="F548">
        <v>24826200</v>
      </c>
      <c r="G548">
        <v>69.363479999999996</v>
      </c>
    </row>
    <row r="549" spans="1:7" x14ac:dyDescent="0.3">
      <c r="A549">
        <v>548</v>
      </c>
      <c r="B549">
        <v>82.330001999999993</v>
      </c>
      <c r="C549">
        <v>84.480002999999996</v>
      </c>
      <c r="D549">
        <v>73.25</v>
      </c>
      <c r="E549">
        <v>75.650002000000001</v>
      </c>
      <c r="F549">
        <v>33484400</v>
      </c>
      <c r="G549">
        <v>64.211258000000001</v>
      </c>
    </row>
    <row r="550" spans="1:7" x14ac:dyDescent="0.3">
      <c r="A550">
        <v>549</v>
      </c>
      <c r="B550">
        <v>73.769997000000004</v>
      </c>
      <c r="C550">
        <v>77.400002000000001</v>
      </c>
      <c r="D550">
        <v>72.779999000000004</v>
      </c>
      <c r="E550">
        <v>73.949996999999996</v>
      </c>
      <c r="F550">
        <v>23648800</v>
      </c>
      <c r="G550">
        <v>62.768318000000001</v>
      </c>
    </row>
    <row r="551" spans="1:7" x14ac:dyDescent="0.3">
      <c r="A551">
        <v>550</v>
      </c>
      <c r="B551">
        <v>77.680000000000007</v>
      </c>
      <c r="C551">
        <v>85.449996999999996</v>
      </c>
      <c r="D551">
        <v>77.099997999999999</v>
      </c>
      <c r="E551">
        <v>85.279999000000004</v>
      </c>
      <c r="F551">
        <v>35004400</v>
      </c>
      <c r="G551">
        <v>72.385147000000003</v>
      </c>
    </row>
    <row r="552" spans="1:7" x14ac:dyDescent="0.3">
      <c r="A552">
        <v>551</v>
      </c>
      <c r="B552">
        <v>86.889999000000003</v>
      </c>
      <c r="C552">
        <v>93.5</v>
      </c>
      <c r="D552">
        <v>85.580001999999993</v>
      </c>
      <c r="E552">
        <v>92.389999000000003</v>
      </c>
      <c r="F552">
        <v>37989000</v>
      </c>
      <c r="G552">
        <v>78.420096999999998</v>
      </c>
    </row>
    <row r="553" spans="1:7" x14ac:dyDescent="0.3">
      <c r="A553">
        <v>552</v>
      </c>
      <c r="B553">
        <v>92.029999000000004</v>
      </c>
      <c r="C553">
        <v>97.5</v>
      </c>
      <c r="D553">
        <v>90.18</v>
      </c>
      <c r="E553">
        <v>97.25</v>
      </c>
      <c r="F553">
        <v>30814100</v>
      </c>
      <c r="G553">
        <v>82.545235000000005</v>
      </c>
    </row>
    <row r="554" spans="1:7" x14ac:dyDescent="0.3">
      <c r="A554">
        <v>553</v>
      </c>
      <c r="B554">
        <v>97.790001000000004</v>
      </c>
      <c r="C554">
        <v>99.839995999999999</v>
      </c>
      <c r="D554">
        <v>95.639999000000003</v>
      </c>
      <c r="E554">
        <v>98.800003000000004</v>
      </c>
      <c r="F554">
        <v>30959400</v>
      </c>
      <c r="G554">
        <v>83.860870000000006</v>
      </c>
    </row>
    <row r="555" spans="1:7" x14ac:dyDescent="0.3">
      <c r="A555">
        <v>554</v>
      </c>
      <c r="B555">
        <v>100.33000199999999</v>
      </c>
      <c r="C555">
        <v>101.410004</v>
      </c>
      <c r="D555">
        <v>93.190002000000007</v>
      </c>
      <c r="E555">
        <v>93.900002000000001</v>
      </c>
      <c r="F555">
        <v>28240800</v>
      </c>
      <c r="G555">
        <v>79.701774999999998</v>
      </c>
    </row>
    <row r="556" spans="1:7" x14ac:dyDescent="0.3">
      <c r="A556">
        <v>555</v>
      </c>
      <c r="B556">
        <v>92.639999000000003</v>
      </c>
      <c r="C556">
        <v>99.010002</v>
      </c>
      <c r="D556">
        <v>92.550003000000004</v>
      </c>
      <c r="E556">
        <v>98.989998</v>
      </c>
      <c r="F556">
        <v>23327500</v>
      </c>
      <c r="G556">
        <v>84.022102000000004</v>
      </c>
    </row>
    <row r="557" spans="1:7" x14ac:dyDescent="0.3">
      <c r="A557">
        <v>556</v>
      </c>
      <c r="B557">
        <v>97.580001999999993</v>
      </c>
      <c r="C557">
        <v>106.790001</v>
      </c>
      <c r="D557">
        <v>96.699996999999996</v>
      </c>
      <c r="E557">
        <v>105.25</v>
      </c>
      <c r="F557">
        <v>34372900</v>
      </c>
      <c r="G557">
        <v>89.335587000000004</v>
      </c>
    </row>
    <row r="558" spans="1:7" x14ac:dyDescent="0.3">
      <c r="A558">
        <v>557</v>
      </c>
      <c r="B558">
        <v>104.650002</v>
      </c>
      <c r="C558">
        <v>105.769997</v>
      </c>
      <c r="D558">
        <v>99.260002</v>
      </c>
      <c r="E558">
        <v>99.300003000000004</v>
      </c>
      <c r="F558">
        <v>28577100</v>
      </c>
      <c r="G558">
        <v>84.285263</v>
      </c>
    </row>
    <row r="559" spans="1:7" x14ac:dyDescent="0.3">
      <c r="A559">
        <v>558</v>
      </c>
      <c r="B559">
        <v>99.510002</v>
      </c>
      <c r="C559">
        <v>100.5</v>
      </c>
      <c r="D559">
        <v>95.099997999999999</v>
      </c>
      <c r="E559">
        <v>97.32</v>
      </c>
      <c r="F559">
        <v>29137300</v>
      </c>
      <c r="G559">
        <v>82.604636999999997</v>
      </c>
    </row>
    <row r="560" spans="1:7" x14ac:dyDescent="0.3">
      <c r="A560">
        <v>559</v>
      </c>
      <c r="B560">
        <v>102.5</v>
      </c>
      <c r="C560">
        <v>111.93</v>
      </c>
      <c r="D560">
        <v>101.300003</v>
      </c>
      <c r="E560">
        <v>111.93</v>
      </c>
      <c r="F560">
        <v>33581800</v>
      </c>
      <c r="G560">
        <v>95.005500999999995</v>
      </c>
    </row>
    <row r="561" spans="1:7" x14ac:dyDescent="0.3">
      <c r="A561">
        <v>560</v>
      </c>
      <c r="B561">
        <v>110.589996</v>
      </c>
      <c r="C561">
        <v>115.650002</v>
      </c>
      <c r="D561">
        <v>109.339996</v>
      </c>
      <c r="E561">
        <v>110.599998</v>
      </c>
      <c r="F561">
        <v>30914400</v>
      </c>
      <c r="G561">
        <v>93.876602000000005</v>
      </c>
    </row>
    <row r="562" spans="1:7" x14ac:dyDescent="0.3">
      <c r="A562">
        <v>561</v>
      </c>
      <c r="B562">
        <v>111.129997</v>
      </c>
      <c r="C562">
        <v>113.910004</v>
      </c>
      <c r="D562">
        <v>106.129997</v>
      </c>
      <c r="E562">
        <v>112.949997</v>
      </c>
      <c r="F562">
        <v>32805900</v>
      </c>
      <c r="G562">
        <v>95.871277000000006</v>
      </c>
    </row>
    <row r="563" spans="1:7" x14ac:dyDescent="0.3">
      <c r="A563">
        <v>562</v>
      </c>
      <c r="B563">
        <v>112</v>
      </c>
      <c r="C563">
        <v>113.19000200000001</v>
      </c>
      <c r="D563">
        <v>109.449997</v>
      </c>
      <c r="E563">
        <v>111.989998</v>
      </c>
      <c r="F563">
        <v>28844800</v>
      </c>
      <c r="G563">
        <v>95.056442000000004</v>
      </c>
    </row>
    <row r="564" spans="1:7" x14ac:dyDescent="0.3">
      <c r="A564">
        <v>563</v>
      </c>
      <c r="B564">
        <v>109.610001</v>
      </c>
      <c r="C564">
        <v>111.5</v>
      </c>
      <c r="D564">
        <v>107.82</v>
      </c>
      <c r="E564">
        <v>108.08000199999999</v>
      </c>
      <c r="F564">
        <v>21569500</v>
      </c>
      <c r="G564">
        <v>91.737662999999998</v>
      </c>
    </row>
    <row r="565" spans="1:7" x14ac:dyDescent="0.3">
      <c r="A565">
        <v>564</v>
      </c>
      <c r="B565">
        <v>104.110001</v>
      </c>
      <c r="C565">
        <v>105.050003</v>
      </c>
      <c r="D565">
        <v>100.459999</v>
      </c>
      <c r="E565">
        <v>100.459999</v>
      </c>
      <c r="F565">
        <v>21354900</v>
      </c>
      <c r="G565">
        <v>85.269835999999998</v>
      </c>
    </row>
    <row r="566" spans="1:7" x14ac:dyDescent="0.3">
      <c r="A566">
        <v>565</v>
      </c>
      <c r="B566">
        <v>102.80999799999999</v>
      </c>
      <c r="C566">
        <v>108.5</v>
      </c>
      <c r="D566">
        <v>102.480003</v>
      </c>
      <c r="E566">
        <v>106.019997</v>
      </c>
      <c r="F566">
        <v>25927400</v>
      </c>
      <c r="G566">
        <v>89.989127999999994</v>
      </c>
    </row>
    <row r="567" spans="1:7" x14ac:dyDescent="0.3">
      <c r="A567">
        <v>566</v>
      </c>
      <c r="B567">
        <v>104.099998</v>
      </c>
      <c r="C567">
        <v>111.339996</v>
      </c>
      <c r="D567">
        <v>103.94000200000001</v>
      </c>
      <c r="E567">
        <v>110.290001</v>
      </c>
      <c r="F567">
        <v>24883000</v>
      </c>
      <c r="G567">
        <v>93.613487000000006</v>
      </c>
    </row>
    <row r="568" spans="1:7" x14ac:dyDescent="0.3">
      <c r="A568">
        <v>567</v>
      </c>
      <c r="B568">
        <v>115.209999</v>
      </c>
      <c r="C568">
        <v>115.900002</v>
      </c>
      <c r="D568">
        <v>112.5</v>
      </c>
      <c r="E568">
        <v>114.220001</v>
      </c>
      <c r="F568">
        <v>30053600</v>
      </c>
      <c r="G568">
        <v>96.949225999999996</v>
      </c>
    </row>
    <row r="569" spans="1:7" x14ac:dyDescent="0.3">
      <c r="A569">
        <v>568</v>
      </c>
      <c r="B569">
        <v>112.800003</v>
      </c>
      <c r="C569">
        <v>119.760002</v>
      </c>
      <c r="D569">
        <v>112.550003</v>
      </c>
      <c r="E569">
        <v>119.400002</v>
      </c>
      <c r="F569">
        <v>23687100</v>
      </c>
      <c r="G569">
        <v>101.34601600000001</v>
      </c>
    </row>
    <row r="570" spans="1:7" x14ac:dyDescent="0.3">
      <c r="A570">
        <v>569</v>
      </c>
      <c r="B570">
        <v>116</v>
      </c>
      <c r="C570">
        <v>117.949997</v>
      </c>
      <c r="D570">
        <v>114.050003</v>
      </c>
      <c r="E570">
        <v>116.650002</v>
      </c>
      <c r="F570">
        <v>21098100</v>
      </c>
      <c r="G570">
        <v>99.011803</v>
      </c>
    </row>
    <row r="571" spans="1:7" x14ac:dyDescent="0.3">
      <c r="A571">
        <v>570</v>
      </c>
      <c r="B571">
        <v>114</v>
      </c>
      <c r="C571">
        <v>119.760002</v>
      </c>
      <c r="D571">
        <v>113.57</v>
      </c>
      <c r="E571">
        <v>116.08000199999999</v>
      </c>
      <c r="F571">
        <v>22183000</v>
      </c>
      <c r="G571">
        <v>98.528000000000006</v>
      </c>
    </row>
    <row r="572" spans="1:7" x14ac:dyDescent="0.3">
      <c r="A572">
        <v>571</v>
      </c>
      <c r="B572">
        <v>117.370003</v>
      </c>
      <c r="C572">
        <v>117.550003</v>
      </c>
      <c r="D572">
        <v>112.5</v>
      </c>
      <c r="E572">
        <v>114.75</v>
      </c>
      <c r="F572">
        <v>20406200</v>
      </c>
      <c r="G572">
        <v>97.399124</v>
      </c>
    </row>
    <row r="573" spans="1:7" x14ac:dyDescent="0.3">
      <c r="A573">
        <v>572</v>
      </c>
      <c r="B573">
        <v>119.790001</v>
      </c>
      <c r="C573">
        <v>124.980003</v>
      </c>
      <c r="D573">
        <v>117.449997</v>
      </c>
      <c r="E573">
        <v>124.33000199999999</v>
      </c>
      <c r="F573">
        <v>25610700</v>
      </c>
      <c r="G573">
        <v>105.530556</v>
      </c>
    </row>
    <row r="574" spans="1:7" x14ac:dyDescent="0.3">
      <c r="A574">
        <v>573</v>
      </c>
      <c r="B574">
        <v>122.80999799999999</v>
      </c>
      <c r="C574">
        <v>131.270004</v>
      </c>
      <c r="D574">
        <v>122.5</v>
      </c>
      <c r="E574">
        <v>130.14999399999999</v>
      </c>
      <c r="F574">
        <v>36460800</v>
      </c>
      <c r="G574">
        <v>110.47054300000001</v>
      </c>
    </row>
    <row r="575" spans="1:7" x14ac:dyDescent="0.3">
      <c r="A575">
        <v>574</v>
      </c>
      <c r="B575">
        <v>123.760002</v>
      </c>
      <c r="C575">
        <v>124.239998</v>
      </c>
      <c r="D575">
        <v>115.099998</v>
      </c>
      <c r="E575">
        <v>115.110001</v>
      </c>
      <c r="F575">
        <v>79935800</v>
      </c>
      <c r="G575">
        <v>97.704673999999997</v>
      </c>
    </row>
    <row r="576" spans="1:7" x14ac:dyDescent="0.3">
      <c r="A576">
        <v>575</v>
      </c>
      <c r="B576">
        <v>116.720001</v>
      </c>
      <c r="C576">
        <v>122.099998</v>
      </c>
      <c r="D576">
        <v>113.57</v>
      </c>
      <c r="E576">
        <v>121.19000200000001</v>
      </c>
      <c r="F576">
        <v>41345800</v>
      </c>
      <c r="G576">
        <v>102.86535600000001</v>
      </c>
    </row>
    <row r="577" spans="1:7" x14ac:dyDescent="0.3">
      <c r="A577">
        <v>576</v>
      </c>
      <c r="B577">
        <v>123.089996</v>
      </c>
      <c r="C577">
        <v>123.66999800000001</v>
      </c>
      <c r="D577">
        <v>119.58000199999999</v>
      </c>
      <c r="E577">
        <v>121.19000200000001</v>
      </c>
      <c r="F577">
        <v>23574500</v>
      </c>
      <c r="G577">
        <v>102.86535600000001</v>
      </c>
    </row>
    <row r="578" spans="1:7" x14ac:dyDescent="0.3">
      <c r="A578">
        <v>577</v>
      </c>
      <c r="B578">
        <v>120.839996</v>
      </c>
      <c r="C578">
        <v>122.959999</v>
      </c>
      <c r="D578">
        <v>118.959999</v>
      </c>
      <c r="E578">
        <v>120.599998</v>
      </c>
      <c r="F578">
        <v>21841200</v>
      </c>
      <c r="G578">
        <v>102.364571</v>
      </c>
    </row>
    <row r="579" spans="1:7" x14ac:dyDescent="0.3">
      <c r="A579">
        <v>578</v>
      </c>
      <c r="B579">
        <v>116.970001</v>
      </c>
      <c r="C579">
        <v>118.900002</v>
      </c>
      <c r="D579">
        <v>115</v>
      </c>
      <c r="E579">
        <v>115.010002</v>
      </c>
      <c r="F579">
        <v>21609500</v>
      </c>
      <c r="G579">
        <v>97.619781000000003</v>
      </c>
    </row>
    <row r="580" spans="1:7" x14ac:dyDescent="0.3">
      <c r="A580">
        <v>579</v>
      </c>
      <c r="B580">
        <v>113.760002</v>
      </c>
      <c r="C580">
        <v>121.029999</v>
      </c>
      <c r="D580">
        <v>113.379997</v>
      </c>
      <c r="E580">
        <v>120.360001</v>
      </c>
      <c r="F580">
        <v>24772300</v>
      </c>
      <c r="G580">
        <v>102.160843</v>
      </c>
    </row>
    <row r="581" spans="1:7" x14ac:dyDescent="0.3">
      <c r="A581">
        <v>580</v>
      </c>
      <c r="B581">
        <v>118.610001</v>
      </c>
      <c r="C581">
        <v>124.800003</v>
      </c>
      <c r="D581">
        <v>117.839996</v>
      </c>
      <c r="E581">
        <v>120.489998</v>
      </c>
      <c r="F581">
        <v>28219000</v>
      </c>
      <c r="G581">
        <v>102.271187</v>
      </c>
    </row>
    <row r="582" spans="1:7" x14ac:dyDescent="0.3">
      <c r="A582">
        <v>581</v>
      </c>
      <c r="B582">
        <v>121.639999</v>
      </c>
      <c r="C582">
        <v>122.970001</v>
      </c>
      <c r="D582">
        <v>118.209999</v>
      </c>
      <c r="E582">
        <v>122.80999799999999</v>
      </c>
      <c r="F582">
        <v>20133300</v>
      </c>
      <c r="G582">
        <v>104.240402</v>
      </c>
    </row>
    <row r="583" spans="1:7" x14ac:dyDescent="0.3">
      <c r="A583">
        <v>582</v>
      </c>
      <c r="B583">
        <v>123.25</v>
      </c>
      <c r="C583">
        <v>123.699997</v>
      </c>
      <c r="D583">
        <v>120.25</v>
      </c>
      <c r="E583">
        <v>121.300003</v>
      </c>
      <c r="F583">
        <v>22407200</v>
      </c>
      <c r="G583">
        <v>102.958733</v>
      </c>
    </row>
    <row r="584" spans="1:7" x14ac:dyDescent="0.3">
      <c r="A584">
        <v>583</v>
      </c>
      <c r="B584">
        <v>119.339996</v>
      </c>
      <c r="C584">
        <v>124.370003</v>
      </c>
      <c r="D584">
        <v>119.339996</v>
      </c>
      <c r="E584">
        <v>120.900002</v>
      </c>
      <c r="F584">
        <v>19129700</v>
      </c>
      <c r="G584">
        <v>102.619186</v>
      </c>
    </row>
    <row r="585" spans="1:7" x14ac:dyDescent="0.3">
      <c r="A585">
        <v>584</v>
      </c>
      <c r="B585">
        <v>120.16999800000001</v>
      </c>
      <c r="C585">
        <v>122.25</v>
      </c>
      <c r="D585">
        <v>119.800003</v>
      </c>
      <c r="E585">
        <v>120.66999800000001</v>
      </c>
      <c r="F585">
        <v>14907300</v>
      </c>
      <c r="G585">
        <v>102.423973</v>
      </c>
    </row>
    <row r="586" spans="1:7" x14ac:dyDescent="0.3">
      <c r="A586">
        <v>585</v>
      </c>
      <c r="B586">
        <v>122.019997</v>
      </c>
      <c r="C586">
        <v>127.94000200000001</v>
      </c>
      <c r="D586">
        <v>121.599998</v>
      </c>
      <c r="E586">
        <v>127.18</v>
      </c>
      <c r="F586">
        <v>22999800</v>
      </c>
      <c r="G586">
        <v>107.949585</v>
      </c>
    </row>
    <row r="587" spans="1:7" x14ac:dyDescent="0.3">
      <c r="A587">
        <v>586</v>
      </c>
      <c r="B587">
        <v>128.520004</v>
      </c>
      <c r="C587">
        <v>129.64999399999999</v>
      </c>
      <c r="D587">
        <v>125.18</v>
      </c>
      <c r="E587">
        <v>128.5</v>
      </c>
      <c r="F587">
        <v>24834600</v>
      </c>
      <c r="G587">
        <v>109.070038</v>
      </c>
    </row>
    <row r="588" spans="1:7" x14ac:dyDescent="0.3">
      <c r="A588">
        <v>587</v>
      </c>
      <c r="B588">
        <v>127.900002</v>
      </c>
      <c r="C588">
        <v>130.270004</v>
      </c>
      <c r="D588">
        <v>126.160004</v>
      </c>
      <c r="E588">
        <v>127.08000199999999</v>
      </c>
      <c r="F588">
        <v>17536300</v>
      </c>
      <c r="G588">
        <v>107.86473100000001</v>
      </c>
    </row>
    <row r="589" spans="1:7" x14ac:dyDescent="0.3">
      <c r="A589">
        <v>588</v>
      </c>
      <c r="B589">
        <v>127.510002</v>
      </c>
      <c r="C589">
        <v>134.429993</v>
      </c>
      <c r="D589">
        <v>126.160004</v>
      </c>
      <c r="E589">
        <v>134.16000399999999</v>
      </c>
      <c r="F589">
        <v>23434000</v>
      </c>
      <c r="G589">
        <v>113.874207</v>
      </c>
    </row>
    <row r="590" spans="1:7" x14ac:dyDescent="0.3">
      <c r="A590">
        <v>589</v>
      </c>
      <c r="B590">
        <v>132.89999399999999</v>
      </c>
      <c r="C590">
        <v>136.199997</v>
      </c>
      <c r="D590">
        <v>132.550003</v>
      </c>
      <c r="E590">
        <v>135.199997</v>
      </c>
      <c r="F590">
        <v>16811000</v>
      </c>
      <c r="G590">
        <v>114.756973</v>
      </c>
    </row>
    <row r="591" spans="1:7" x14ac:dyDescent="0.3">
      <c r="A591">
        <v>590</v>
      </c>
      <c r="B591">
        <v>136.800003</v>
      </c>
      <c r="C591">
        <v>140.36000100000001</v>
      </c>
      <c r="D591">
        <v>136.050003</v>
      </c>
      <c r="E591">
        <v>139.220001</v>
      </c>
      <c r="F591">
        <v>20439300</v>
      </c>
      <c r="G591">
        <v>118.169083</v>
      </c>
    </row>
    <row r="592" spans="1:7" x14ac:dyDescent="0.3">
      <c r="A592">
        <v>591</v>
      </c>
      <c r="B592">
        <v>140.979996</v>
      </c>
      <c r="C592">
        <v>141.55999800000001</v>
      </c>
      <c r="D592">
        <v>131.80999800000001</v>
      </c>
      <c r="E592">
        <v>133.729996</v>
      </c>
      <c r="F592">
        <v>23188600</v>
      </c>
      <c r="G592">
        <v>113.509209</v>
      </c>
    </row>
    <row r="593" spans="1:7" x14ac:dyDescent="0.3">
      <c r="A593">
        <v>592</v>
      </c>
      <c r="B593">
        <v>134.88999899999999</v>
      </c>
      <c r="C593">
        <v>139.58999600000001</v>
      </c>
      <c r="D593">
        <v>133.14999399999999</v>
      </c>
      <c r="E593">
        <v>139.58999600000001</v>
      </c>
      <c r="F593">
        <v>19152000</v>
      </c>
      <c r="G593">
        <v>118.48317</v>
      </c>
    </row>
    <row r="594" spans="1:7" x14ac:dyDescent="0.3">
      <c r="A594">
        <v>593</v>
      </c>
      <c r="B594">
        <v>136.85000600000001</v>
      </c>
      <c r="C594">
        <v>138.96000699999999</v>
      </c>
      <c r="D594">
        <v>134.83000200000001</v>
      </c>
      <c r="E594">
        <v>135.779999</v>
      </c>
      <c r="F594">
        <v>18391800</v>
      </c>
      <c r="G594">
        <v>115.24923699999999</v>
      </c>
    </row>
    <row r="595" spans="1:7" x14ac:dyDescent="0.3">
      <c r="A595">
        <v>594</v>
      </c>
      <c r="B595">
        <v>137.029999</v>
      </c>
      <c r="C595">
        <v>138.39999399999999</v>
      </c>
      <c r="D595">
        <v>132.21000699999999</v>
      </c>
      <c r="E595">
        <v>135.41000399999999</v>
      </c>
      <c r="F595">
        <v>21101400</v>
      </c>
      <c r="G595">
        <v>114.93523399999999</v>
      </c>
    </row>
    <row r="596" spans="1:7" x14ac:dyDescent="0.3">
      <c r="A596">
        <v>595</v>
      </c>
      <c r="B596">
        <v>133.199997</v>
      </c>
      <c r="C596">
        <v>133.38999899999999</v>
      </c>
      <c r="D596">
        <v>128.05999800000001</v>
      </c>
      <c r="E596">
        <v>129.259995</v>
      </c>
      <c r="F596">
        <v>18621300</v>
      </c>
      <c r="G596">
        <v>109.715096</v>
      </c>
    </row>
    <row r="597" spans="1:7" x14ac:dyDescent="0.3">
      <c r="A597">
        <v>596</v>
      </c>
      <c r="B597">
        <v>129.11999499999999</v>
      </c>
      <c r="C597">
        <v>134.44000199999999</v>
      </c>
      <c r="D597">
        <v>128.94000199999999</v>
      </c>
      <c r="E597">
        <v>133.60000600000001</v>
      </c>
      <c r="F597">
        <v>17411400</v>
      </c>
      <c r="G597">
        <v>113.398872</v>
      </c>
    </row>
    <row r="598" spans="1:7" x14ac:dyDescent="0.3">
      <c r="A598">
        <v>597</v>
      </c>
      <c r="B598">
        <v>134.020004</v>
      </c>
      <c r="C598">
        <v>136.10000600000001</v>
      </c>
      <c r="D598">
        <v>132.199997</v>
      </c>
      <c r="E598">
        <v>134.39999399999999</v>
      </c>
      <c r="F598">
        <v>14754700</v>
      </c>
      <c r="G598">
        <v>114.07791899999999</v>
      </c>
    </row>
    <row r="599" spans="1:7" x14ac:dyDescent="0.3">
      <c r="A599">
        <v>598</v>
      </c>
      <c r="B599">
        <v>137.199997</v>
      </c>
      <c r="C599">
        <v>143.14999399999999</v>
      </c>
      <c r="D599">
        <v>136.779999</v>
      </c>
      <c r="E599">
        <v>143.14999399999999</v>
      </c>
      <c r="F599">
        <v>18622700</v>
      </c>
      <c r="G599">
        <v>121.504852</v>
      </c>
    </row>
    <row r="600" spans="1:7" x14ac:dyDescent="0.3">
      <c r="A600">
        <v>599</v>
      </c>
      <c r="B600">
        <v>142.58999600000001</v>
      </c>
      <c r="C600">
        <v>144.86000100000001</v>
      </c>
      <c r="D600">
        <v>141.14999399999999</v>
      </c>
      <c r="E600">
        <v>141.14999399999999</v>
      </c>
      <c r="F600">
        <v>15324300</v>
      </c>
      <c r="G600">
        <v>119.807266</v>
      </c>
    </row>
    <row r="601" spans="1:7" x14ac:dyDescent="0.3">
      <c r="A601">
        <v>600</v>
      </c>
      <c r="B601">
        <v>142.30999800000001</v>
      </c>
      <c r="C601">
        <v>142.63000500000001</v>
      </c>
      <c r="D601">
        <v>136.020004</v>
      </c>
      <c r="E601">
        <v>136.44000199999999</v>
      </c>
      <c r="F601">
        <v>21426800</v>
      </c>
      <c r="G601">
        <v>115.809425</v>
      </c>
    </row>
    <row r="602" spans="1:7" x14ac:dyDescent="0.3">
      <c r="A602">
        <v>601</v>
      </c>
      <c r="B602">
        <v>134.050003</v>
      </c>
      <c r="C602">
        <v>139.449997</v>
      </c>
      <c r="D602">
        <v>133.91999799999999</v>
      </c>
      <c r="E602">
        <v>137.16000399999999</v>
      </c>
      <c r="F602">
        <v>16135500</v>
      </c>
      <c r="G602">
        <v>116.720009</v>
      </c>
    </row>
    <row r="603" spans="1:7" x14ac:dyDescent="0.3">
      <c r="A603">
        <v>602</v>
      </c>
      <c r="B603">
        <v>137.779999</v>
      </c>
      <c r="C603">
        <v>138.990005</v>
      </c>
      <c r="D603">
        <v>136.050003</v>
      </c>
      <c r="E603">
        <v>136.35000600000001</v>
      </c>
      <c r="F603">
        <v>9058400</v>
      </c>
      <c r="G603">
        <v>116.030754</v>
      </c>
    </row>
    <row r="604" spans="1:7" x14ac:dyDescent="0.3">
      <c r="A604">
        <v>603</v>
      </c>
      <c r="B604">
        <v>134.61000100000001</v>
      </c>
      <c r="C604">
        <v>142.070007</v>
      </c>
      <c r="D604">
        <v>134.61000100000001</v>
      </c>
      <c r="E604">
        <v>142.050003</v>
      </c>
      <c r="F604">
        <v>13768700</v>
      </c>
      <c r="G604">
        <v>120.88127900000001</v>
      </c>
    </row>
    <row r="605" spans="1:7" x14ac:dyDescent="0.3">
      <c r="A605">
        <v>604</v>
      </c>
      <c r="B605">
        <v>142.220001</v>
      </c>
      <c r="C605">
        <v>145.490005</v>
      </c>
      <c r="D605">
        <v>140.009995</v>
      </c>
      <c r="E605">
        <v>140.009995</v>
      </c>
      <c r="F605">
        <v>16696900</v>
      </c>
      <c r="G605">
        <v>119.145279</v>
      </c>
    </row>
    <row r="606" spans="1:7" x14ac:dyDescent="0.3">
      <c r="A606">
        <v>605</v>
      </c>
      <c r="B606">
        <v>141.64999399999999</v>
      </c>
      <c r="C606">
        <v>145.28999300000001</v>
      </c>
      <c r="D606">
        <v>139.28999300000001</v>
      </c>
      <c r="E606">
        <v>144.64999399999999</v>
      </c>
      <c r="F606">
        <v>14803100</v>
      </c>
      <c r="G606">
        <v>123.093819</v>
      </c>
    </row>
    <row r="607" spans="1:7" x14ac:dyDescent="0.3">
      <c r="A607">
        <v>606</v>
      </c>
      <c r="B607">
        <v>145.80999800000001</v>
      </c>
      <c r="C607">
        <v>145.89999399999999</v>
      </c>
      <c r="D607">
        <v>141.279999</v>
      </c>
      <c r="E607">
        <v>144.570007</v>
      </c>
      <c r="F607">
        <v>14130000</v>
      </c>
      <c r="G607">
        <v>123.02578</v>
      </c>
    </row>
    <row r="608" spans="1:7" x14ac:dyDescent="0.3">
      <c r="A608">
        <v>607</v>
      </c>
      <c r="B608">
        <v>145.800003</v>
      </c>
      <c r="C608">
        <v>147.36999499999999</v>
      </c>
      <c r="D608">
        <v>143.30999800000001</v>
      </c>
      <c r="E608">
        <v>144.33000200000001</v>
      </c>
      <c r="F608">
        <v>18403800</v>
      </c>
      <c r="G608">
        <v>122.82147999999999</v>
      </c>
    </row>
    <row r="609" spans="1:7" x14ac:dyDescent="0.3">
      <c r="A609">
        <v>608</v>
      </c>
      <c r="B609">
        <v>143.25</v>
      </c>
      <c r="C609">
        <v>144.970001</v>
      </c>
      <c r="D609">
        <v>142.009995</v>
      </c>
      <c r="E609">
        <v>143.13000500000001</v>
      </c>
      <c r="F609">
        <v>11988200</v>
      </c>
      <c r="G609">
        <v>121.80033899999999</v>
      </c>
    </row>
    <row r="610" spans="1:7" x14ac:dyDescent="0.3">
      <c r="A610">
        <v>609</v>
      </c>
      <c r="B610">
        <v>141.91000399999999</v>
      </c>
      <c r="C610">
        <v>143.30999800000001</v>
      </c>
      <c r="D610">
        <v>140.740005</v>
      </c>
      <c r="E610">
        <v>142.14999399999999</v>
      </c>
      <c r="F610">
        <v>11809700</v>
      </c>
      <c r="G610">
        <v>120.966331</v>
      </c>
    </row>
    <row r="611" spans="1:7" x14ac:dyDescent="0.3">
      <c r="A611">
        <v>610</v>
      </c>
      <c r="B611">
        <v>144.64999399999999</v>
      </c>
      <c r="C611">
        <v>149.75</v>
      </c>
      <c r="D611">
        <v>144.39999399999999</v>
      </c>
      <c r="E611">
        <v>149.470001</v>
      </c>
      <c r="F611">
        <v>17166900</v>
      </c>
      <c r="G611">
        <v>127.195549</v>
      </c>
    </row>
    <row r="612" spans="1:7" x14ac:dyDescent="0.3">
      <c r="A612">
        <v>611</v>
      </c>
      <c r="B612">
        <v>151.050003</v>
      </c>
      <c r="C612">
        <v>151.16999799999999</v>
      </c>
      <c r="D612">
        <v>148.699997</v>
      </c>
      <c r="E612">
        <v>149.009995</v>
      </c>
      <c r="F612">
        <v>12817500</v>
      </c>
      <c r="G612">
        <v>126.804016</v>
      </c>
    </row>
    <row r="613" spans="1:7" x14ac:dyDescent="0.3">
      <c r="A613">
        <v>612</v>
      </c>
      <c r="B613">
        <v>147.550003</v>
      </c>
      <c r="C613">
        <v>149.44000199999999</v>
      </c>
      <c r="D613">
        <v>146.19000199999999</v>
      </c>
      <c r="E613">
        <v>148.35000600000001</v>
      </c>
      <c r="F613">
        <v>10908900</v>
      </c>
      <c r="G613">
        <v>126.24247699999999</v>
      </c>
    </row>
    <row r="614" spans="1:7" x14ac:dyDescent="0.3">
      <c r="A614">
        <v>613</v>
      </c>
      <c r="B614">
        <v>149</v>
      </c>
      <c r="C614">
        <v>150.78999300000001</v>
      </c>
      <c r="D614">
        <v>148.10000600000001</v>
      </c>
      <c r="E614">
        <v>149.30999800000001</v>
      </c>
      <c r="F614">
        <v>11566100</v>
      </c>
      <c r="G614">
        <v>127.059387</v>
      </c>
    </row>
    <row r="615" spans="1:7" x14ac:dyDescent="0.3">
      <c r="A615">
        <v>614</v>
      </c>
      <c r="B615">
        <v>149.929993</v>
      </c>
      <c r="C615">
        <v>149.990005</v>
      </c>
      <c r="D615">
        <v>144.520004</v>
      </c>
      <c r="E615">
        <v>146.679993</v>
      </c>
      <c r="F615">
        <v>14346700</v>
      </c>
      <c r="G615">
        <v>124.82132</v>
      </c>
    </row>
    <row r="616" spans="1:7" x14ac:dyDescent="0.3">
      <c r="A616">
        <v>615</v>
      </c>
      <c r="B616">
        <v>146.11999499999999</v>
      </c>
      <c r="C616">
        <v>147.949997</v>
      </c>
      <c r="D616">
        <v>145</v>
      </c>
      <c r="E616">
        <v>145.14999399999999</v>
      </c>
      <c r="F616">
        <v>12086500</v>
      </c>
      <c r="G616">
        <v>123.519295</v>
      </c>
    </row>
    <row r="617" spans="1:7" x14ac:dyDescent="0.3">
      <c r="A617">
        <v>616</v>
      </c>
      <c r="B617">
        <v>144.38000500000001</v>
      </c>
      <c r="C617">
        <v>146.429993</v>
      </c>
      <c r="D617">
        <v>144.14999399999999</v>
      </c>
      <c r="E617">
        <v>145.63999899999999</v>
      </c>
      <c r="F617">
        <v>8209900</v>
      </c>
      <c r="G617">
        <v>123.93626399999999</v>
      </c>
    </row>
    <row r="618" spans="1:7" x14ac:dyDescent="0.3">
      <c r="A618">
        <v>617</v>
      </c>
      <c r="B618">
        <v>144.16999799999999</v>
      </c>
      <c r="C618">
        <v>145.60000600000001</v>
      </c>
      <c r="D618">
        <v>142.89999399999999</v>
      </c>
      <c r="E618">
        <v>143.009995</v>
      </c>
      <c r="F618">
        <v>8742100</v>
      </c>
      <c r="G618">
        <v>121.69821899999999</v>
      </c>
    </row>
    <row r="619" spans="1:7" x14ac:dyDescent="0.3">
      <c r="A619">
        <v>618</v>
      </c>
      <c r="B619">
        <v>143.94000199999999</v>
      </c>
      <c r="C619">
        <v>145.85000600000001</v>
      </c>
      <c r="D619">
        <v>143.259995</v>
      </c>
      <c r="E619">
        <v>144.16000399999999</v>
      </c>
      <c r="F619">
        <v>10129700</v>
      </c>
      <c r="G619">
        <v>122.676857</v>
      </c>
    </row>
    <row r="620" spans="1:7" x14ac:dyDescent="0.3">
      <c r="A620">
        <v>619</v>
      </c>
      <c r="B620">
        <v>144.08999600000001</v>
      </c>
      <c r="C620">
        <v>144.08999600000001</v>
      </c>
      <c r="D620">
        <v>139.029999</v>
      </c>
      <c r="E620">
        <v>139.729996</v>
      </c>
      <c r="F620">
        <v>14054600</v>
      </c>
      <c r="G620">
        <v>118.90703600000001</v>
      </c>
    </row>
    <row r="621" spans="1:7" x14ac:dyDescent="0.3">
      <c r="A621">
        <v>620</v>
      </c>
      <c r="B621">
        <v>139.96000699999999</v>
      </c>
      <c r="C621">
        <v>143.699997</v>
      </c>
      <c r="D621">
        <v>139.63000500000001</v>
      </c>
      <c r="E621">
        <v>143.08999600000001</v>
      </c>
      <c r="F621">
        <v>10526500</v>
      </c>
      <c r="G621">
        <v>121.76628100000001</v>
      </c>
    </row>
    <row r="622" spans="1:7" x14ac:dyDescent="0.3">
      <c r="A622">
        <v>621</v>
      </c>
      <c r="B622">
        <v>143.19000199999999</v>
      </c>
      <c r="C622">
        <v>144.38999899999999</v>
      </c>
      <c r="D622">
        <v>141.529999</v>
      </c>
      <c r="E622">
        <v>143.13000500000001</v>
      </c>
      <c r="F622">
        <v>9473700</v>
      </c>
      <c r="G622">
        <v>121.80033899999999</v>
      </c>
    </row>
    <row r="623" spans="1:7" x14ac:dyDescent="0.3">
      <c r="A623">
        <v>622</v>
      </c>
      <c r="B623">
        <v>141.86999499999999</v>
      </c>
      <c r="C623">
        <v>143.520004</v>
      </c>
      <c r="D623">
        <v>137.009995</v>
      </c>
      <c r="E623">
        <v>137.009995</v>
      </c>
      <c r="F623">
        <v>13939000</v>
      </c>
      <c r="G623">
        <v>116.59232299999999</v>
      </c>
    </row>
    <row r="624" spans="1:7" x14ac:dyDescent="0.3">
      <c r="A624">
        <v>623</v>
      </c>
      <c r="B624">
        <v>138.33999600000001</v>
      </c>
      <c r="C624">
        <v>141.220001</v>
      </c>
      <c r="D624">
        <v>137.60000600000001</v>
      </c>
      <c r="E624">
        <v>141.19000199999999</v>
      </c>
      <c r="F624">
        <v>11056800</v>
      </c>
      <c r="G624">
        <v>120.149422</v>
      </c>
    </row>
    <row r="625" spans="1:7" x14ac:dyDescent="0.3">
      <c r="A625">
        <v>624</v>
      </c>
      <c r="B625">
        <v>142.529999</v>
      </c>
      <c r="C625">
        <v>144.69000199999999</v>
      </c>
      <c r="D625">
        <v>141.30999800000001</v>
      </c>
      <c r="E625">
        <v>142.64999399999999</v>
      </c>
      <c r="F625">
        <v>11531000</v>
      </c>
      <c r="G625">
        <v>121.391876</v>
      </c>
    </row>
    <row r="626" spans="1:7" x14ac:dyDescent="0.3">
      <c r="A626">
        <v>625</v>
      </c>
      <c r="B626">
        <v>141.570007</v>
      </c>
      <c r="C626">
        <v>144.61999499999999</v>
      </c>
      <c r="D626">
        <v>140.85000600000001</v>
      </c>
      <c r="E626">
        <v>144.429993</v>
      </c>
      <c r="F626">
        <v>10135900</v>
      </c>
      <c r="G626">
        <v>122.906616</v>
      </c>
    </row>
    <row r="627" spans="1:7" x14ac:dyDescent="0.3">
      <c r="A627">
        <v>626</v>
      </c>
      <c r="B627">
        <v>144.490005</v>
      </c>
      <c r="C627">
        <v>148.19000199999999</v>
      </c>
      <c r="D627">
        <v>143.929993</v>
      </c>
      <c r="E627">
        <v>146.740005</v>
      </c>
      <c r="F627">
        <v>9837400</v>
      </c>
      <c r="G627">
        <v>124.87236799999999</v>
      </c>
    </row>
    <row r="628" spans="1:7" x14ac:dyDescent="0.3">
      <c r="A628">
        <v>627</v>
      </c>
      <c r="B628">
        <v>147.5</v>
      </c>
      <c r="C628">
        <v>149.5</v>
      </c>
      <c r="D628">
        <v>146.10000600000001</v>
      </c>
      <c r="E628">
        <v>149.36000100000001</v>
      </c>
      <c r="F628">
        <v>7835800</v>
      </c>
      <c r="G628">
        <v>127.101952</v>
      </c>
    </row>
    <row r="629" spans="1:7" x14ac:dyDescent="0.3">
      <c r="A629">
        <v>628</v>
      </c>
      <c r="B629">
        <v>149.39999399999999</v>
      </c>
      <c r="C629">
        <v>149.800003</v>
      </c>
      <c r="D629">
        <v>146.240005</v>
      </c>
      <c r="E629">
        <v>147.44000199999999</v>
      </c>
      <c r="F629">
        <v>9614400</v>
      </c>
      <c r="G629">
        <v>125.468048</v>
      </c>
    </row>
    <row r="630" spans="1:7" x14ac:dyDescent="0.3">
      <c r="A630">
        <v>629</v>
      </c>
      <c r="B630">
        <v>147.58999600000001</v>
      </c>
      <c r="C630">
        <v>148.88000500000001</v>
      </c>
      <c r="D630">
        <v>146.61999499999999</v>
      </c>
      <c r="E630">
        <v>147.320007</v>
      </c>
      <c r="F630">
        <v>7505000</v>
      </c>
      <c r="G630">
        <v>125.365959</v>
      </c>
    </row>
    <row r="631" spans="1:7" x14ac:dyDescent="0.3">
      <c r="A631">
        <v>630</v>
      </c>
      <c r="B631">
        <v>145.86000100000001</v>
      </c>
      <c r="C631">
        <v>146.199997</v>
      </c>
      <c r="D631">
        <v>143.279999</v>
      </c>
      <c r="E631">
        <v>143.490005</v>
      </c>
      <c r="F631">
        <v>7685000</v>
      </c>
      <c r="G631">
        <v>122.10670500000001</v>
      </c>
    </row>
    <row r="632" spans="1:7" x14ac:dyDescent="0.3">
      <c r="A632">
        <v>631</v>
      </c>
      <c r="B632">
        <v>142.66000399999999</v>
      </c>
      <c r="C632">
        <v>146.46000699999999</v>
      </c>
      <c r="D632">
        <v>142.259995</v>
      </c>
      <c r="E632">
        <v>146.46000699999999</v>
      </c>
      <c r="F632">
        <v>11756800</v>
      </c>
      <c r="G632">
        <v>124.634109</v>
      </c>
    </row>
    <row r="633" spans="1:7" x14ac:dyDescent="0.3">
      <c r="A633">
        <v>632</v>
      </c>
      <c r="B633">
        <v>146.240005</v>
      </c>
      <c r="C633">
        <v>146.970001</v>
      </c>
      <c r="D633">
        <v>142.300003</v>
      </c>
      <c r="E633">
        <v>142.53999300000001</v>
      </c>
      <c r="F633">
        <v>9503000</v>
      </c>
      <c r="G633">
        <v>121.298225</v>
      </c>
    </row>
    <row r="634" spans="1:7" x14ac:dyDescent="0.3">
      <c r="A634">
        <v>633</v>
      </c>
      <c r="B634">
        <v>142.449997</v>
      </c>
      <c r="C634">
        <v>142.929993</v>
      </c>
      <c r="D634">
        <v>135.229996</v>
      </c>
      <c r="E634">
        <v>138.550003</v>
      </c>
      <c r="F634">
        <v>19399300</v>
      </c>
      <c r="G634">
        <v>117.90286999999999</v>
      </c>
    </row>
    <row r="635" spans="1:7" x14ac:dyDescent="0.3">
      <c r="A635">
        <v>634</v>
      </c>
      <c r="B635">
        <v>141.759995</v>
      </c>
      <c r="C635">
        <v>144.88999899999999</v>
      </c>
      <c r="D635">
        <v>140.91000399999999</v>
      </c>
      <c r="E635">
        <v>143.21000699999999</v>
      </c>
      <c r="F635">
        <v>15026500</v>
      </c>
      <c r="G635">
        <v>121.86840100000001</v>
      </c>
    </row>
    <row r="636" spans="1:7" x14ac:dyDescent="0.3">
      <c r="A636">
        <v>635</v>
      </c>
      <c r="B636">
        <v>142.35000600000001</v>
      </c>
      <c r="C636">
        <v>144.86999499999999</v>
      </c>
      <c r="D636">
        <v>141.199997</v>
      </c>
      <c r="E636">
        <v>141.86999499999999</v>
      </c>
      <c r="F636">
        <v>12685200</v>
      </c>
      <c r="G636">
        <v>120.72807299999999</v>
      </c>
    </row>
    <row r="637" spans="1:7" x14ac:dyDescent="0.3">
      <c r="A637">
        <v>636</v>
      </c>
      <c r="B637">
        <v>146.720001</v>
      </c>
      <c r="C637">
        <v>149.85000600000001</v>
      </c>
      <c r="D637">
        <v>145.050003</v>
      </c>
      <c r="E637">
        <v>149.44000199999999</v>
      </c>
      <c r="F637">
        <v>23817800</v>
      </c>
      <c r="G637">
        <v>127.170006</v>
      </c>
    </row>
    <row r="638" spans="1:7" x14ac:dyDescent="0.3">
      <c r="A638">
        <v>637</v>
      </c>
      <c r="B638">
        <v>148.979996</v>
      </c>
      <c r="C638">
        <v>151.14999399999999</v>
      </c>
      <c r="D638">
        <v>148.08000200000001</v>
      </c>
      <c r="E638">
        <v>149.66000399999999</v>
      </c>
      <c r="F638">
        <v>28813100</v>
      </c>
      <c r="G638">
        <v>127.357224</v>
      </c>
    </row>
    <row r="639" spans="1:7" x14ac:dyDescent="0.3">
      <c r="A639">
        <v>638</v>
      </c>
      <c r="B639">
        <v>152.009995</v>
      </c>
      <c r="C639">
        <v>155.979996</v>
      </c>
      <c r="D639">
        <v>150.63000500000001</v>
      </c>
      <c r="E639">
        <v>155.259995</v>
      </c>
      <c r="F639">
        <v>21135600</v>
      </c>
      <c r="G639">
        <v>132.122681</v>
      </c>
    </row>
    <row r="640" spans="1:7" x14ac:dyDescent="0.3">
      <c r="A640">
        <v>639</v>
      </c>
      <c r="B640">
        <v>155</v>
      </c>
      <c r="C640">
        <v>157.990005</v>
      </c>
      <c r="D640">
        <v>153.80999800000001</v>
      </c>
      <c r="E640">
        <v>156.83999600000001</v>
      </c>
      <c r="F640">
        <v>12643600</v>
      </c>
      <c r="G640">
        <v>133.46727000000001</v>
      </c>
    </row>
    <row r="641" spans="1:7" x14ac:dyDescent="0.3">
      <c r="A641">
        <v>640</v>
      </c>
      <c r="B641">
        <v>155.86999499999999</v>
      </c>
      <c r="C641">
        <v>157.94000199999999</v>
      </c>
      <c r="D641">
        <v>155.520004</v>
      </c>
      <c r="E641">
        <v>156.83999600000001</v>
      </c>
      <c r="F641">
        <v>9617200</v>
      </c>
      <c r="G641">
        <v>133.46727000000001</v>
      </c>
    </row>
    <row r="642" spans="1:7" x14ac:dyDescent="0.3">
      <c r="A642">
        <v>641</v>
      </c>
      <c r="B642">
        <v>157.75</v>
      </c>
      <c r="C642">
        <v>160.729996</v>
      </c>
      <c r="D642">
        <v>157.279999</v>
      </c>
      <c r="E642">
        <v>160.029999</v>
      </c>
      <c r="F642">
        <v>12433800</v>
      </c>
      <c r="G642">
        <v>136.18185399999999</v>
      </c>
    </row>
    <row r="643" spans="1:7" x14ac:dyDescent="0.3">
      <c r="A643">
        <v>642</v>
      </c>
      <c r="B643">
        <v>159.88999899999999</v>
      </c>
      <c r="C643">
        <v>160.009995</v>
      </c>
      <c r="D643">
        <v>157.020004</v>
      </c>
      <c r="E643">
        <v>159.800003</v>
      </c>
      <c r="F643">
        <v>10886500</v>
      </c>
      <c r="G643">
        <v>135.98608400000001</v>
      </c>
    </row>
    <row r="644" spans="1:7" x14ac:dyDescent="0.3">
      <c r="A644">
        <v>643</v>
      </c>
      <c r="B644">
        <v>158.19000199999999</v>
      </c>
      <c r="C644">
        <v>161.25</v>
      </c>
      <c r="D644">
        <v>157.33999600000001</v>
      </c>
      <c r="E644">
        <v>160.46000699999999</v>
      </c>
      <c r="F644">
        <v>9499400</v>
      </c>
      <c r="G644">
        <v>136.54780600000001</v>
      </c>
    </row>
    <row r="645" spans="1:7" x14ac:dyDescent="0.3">
      <c r="A645">
        <v>644</v>
      </c>
      <c r="B645">
        <v>160.199997</v>
      </c>
      <c r="C645">
        <v>166.41999799999999</v>
      </c>
      <c r="D645">
        <v>159.300003</v>
      </c>
      <c r="E645">
        <v>165.449997</v>
      </c>
      <c r="F645">
        <v>12291900</v>
      </c>
      <c r="G645">
        <v>140.794174</v>
      </c>
    </row>
    <row r="646" spans="1:7" x14ac:dyDescent="0.3">
      <c r="A646">
        <v>645</v>
      </c>
      <c r="B646">
        <v>164.429993</v>
      </c>
      <c r="C646">
        <v>165</v>
      </c>
      <c r="D646">
        <v>162.80999800000001</v>
      </c>
      <c r="E646">
        <v>164.720001</v>
      </c>
      <c r="F646">
        <v>7294400</v>
      </c>
      <c r="G646">
        <v>140.17291299999999</v>
      </c>
    </row>
    <row r="647" spans="1:7" x14ac:dyDescent="0.3">
      <c r="A647">
        <v>646</v>
      </c>
      <c r="B647">
        <v>164.699997</v>
      </c>
      <c r="C647">
        <v>165.470001</v>
      </c>
      <c r="D647">
        <v>162</v>
      </c>
      <c r="E647">
        <v>163.86999499999999</v>
      </c>
      <c r="F647">
        <v>7613000</v>
      </c>
      <c r="G647">
        <v>139.44958500000001</v>
      </c>
    </row>
    <row r="648" spans="1:7" x14ac:dyDescent="0.3">
      <c r="A648">
        <v>647</v>
      </c>
      <c r="B648">
        <v>162.300003</v>
      </c>
      <c r="C648">
        <v>162.38999899999999</v>
      </c>
      <c r="D648">
        <v>159.5</v>
      </c>
      <c r="E648">
        <v>160.53999300000001</v>
      </c>
      <c r="F648">
        <v>10244800</v>
      </c>
      <c r="G648">
        <v>136.61582899999999</v>
      </c>
    </row>
    <row r="649" spans="1:7" x14ac:dyDescent="0.3">
      <c r="A649">
        <v>648</v>
      </c>
      <c r="B649">
        <v>159.21000699999999</v>
      </c>
      <c r="C649">
        <v>160.979996</v>
      </c>
      <c r="D649">
        <v>157.89999399999999</v>
      </c>
      <c r="E649">
        <v>159.44000199999999</v>
      </c>
      <c r="F649">
        <v>9111300</v>
      </c>
      <c r="G649">
        <v>135.679779</v>
      </c>
    </row>
    <row r="650" spans="1:7" x14ac:dyDescent="0.3">
      <c r="A650">
        <v>649</v>
      </c>
      <c r="B650">
        <v>161.11000100000001</v>
      </c>
      <c r="C650">
        <v>164.10000600000001</v>
      </c>
      <c r="D650">
        <v>160.71000699999999</v>
      </c>
      <c r="E650">
        <v>162.41999799999999</v>
      </c>
      <c r="F650">
        <v>9415400</v>
      </c>
      <c r="G650">
        <v>138.21565200000001</v>
      </c>
    </row>
    <row r="651" spans="1:7" x14ac:dyDescent="0.3">
      <c r="A651">
        <v>650</v>
      </c>
      <c r="B651">
        <v>162.36999499999999</v>
      </c>
      <c r="C651">
        <v>163.86999499999999</v>
      </c>
      <c r="D651">
        <v>161.300003</v>
      </c>
      <c r="E651">
        <v>163.300003</v>
      </c>
      <c r="F651">
        <v>7721200</v>
      </c>
      <c r="G651">
        <v>138.964539</v>
      </c>
    </row>
    <row r="652" spans="1:7" x14ac:dyDescent="0.3">
      <c r="A652">
        <v>651</v>
      </c>
      <c r="B652">
        <v>165.199997</v>
      </c>
      <c r="C652">
        <v>166.28999300000001</v>
      </c>
      <c r="D652">
        <v>163.300003</v>
      </c>
      <c r="E652">
        <v>164.10000600000001</v>
      </c>
      <c r="F652">
        <v>8361800</v>
      </c>
      <c r="G652">
        <v>139.645309</v>
      </c>
    </row>
    <row r="653" spans="1:7" x14ac:dyDescent="0.3">
      <c r="A653">
        <v>652</v>
      </c>
      <c r="B653">
        <v>162.990005</v>
      </c>
      <c r="C653">
        <v>165.470001</v>
      </c>
      <c r="D653">
        <v>162.96000699999999</v>
      </c>
      <c r="E653">
        <v>165.16999799999999</v>
      </c>
      <c r="F653">
        <v>8808900</v>
      </c>
      <c r="G653">
        <v>140.55586199999999</v>
      </c>
    </row>
    <row r="654" spans="1:7" x14ac:dyDescent="0.3">
      <c r="A654">
        <v>653</v>
      </c>
      <c r="B654">
        <v>165.75</v>
      </c>
      <c r="C654">
        <v>168.96000699999999</v>
      </c>
      <c r="D654">
        <v>164.61000100000001</v>
      </c>
      <c r="E654">
        <v>168.63999899999999</v>
      </c>
      <c r="F654">
        <v>9593900</v>
      </c>
      <c r="G654">
        <v>143.50878900000001</v>
      </c>
    </row>
    <row r="655" spans="1:7" x14ac:dyDescent="0.3">
      <c r="A655">
        <v>654</v>
      </c>
      <c r="B655">
        <v>169.39999399999999</v>
      </c>
      <c r="C655">
        <v>170.94000199999999</v>
      </c>
      <c r="D655">
        <v>165.80999800000001</v>
      </c>
      <c r="E655">
        <v>166.75</v>
      </c>
      <c r="F655">
        <v>8201800</v>
      </c>
      <c r="G655">
        <v>141.90042099999999</v>
      </c>
    </row>
    <row r="656" spans="1:7" x14ac:dyDescent="0.3">
      <c r="A656">
        <v>655</v>
      </c>
      <c r="B656">
        <v>168.300003</v>
      </c>
      <c r="C656">
        <v>168.300003</v>
      </c>
      <c r="D656">
        <v>162.729996</v>
      </c>
      <c r="E656">
        <v>163.64999399999999</v>
      </c>
      <c r="F656">
        <v>10771800</v>
      </c>
      <c r="G656">
        <v>139.26237499999999</v>
      </c>
    </row>
    <row r="657" spans="1:7" x14ac:dyDescent="0.3">
      <c r="A657">
        <v>656</v>
      </c>
      <c r="B657">
        <v>163.199997</v>
      </c>
      <c r="C657">
        <v>163.88000500000001</v>
      </c>
      <c r="D657">
        <v>159.39999399999999</v>
      </c>
      <c r="E657">
        <v>160.36000100000001</v>
      </c>
      <c r="F657">
        <v>8909700</v>
      </c>
      <c r="G657">
        <v>136.46266199999999</v>
      </c>
    </row>
    <row r="658" spans="1:7" x14ac:dyDescent="0.3">
      <c r="A658">
        <v>657</v>
      </c>
      <c r="B658">
        <v>159.94000199999999</v>
      </c>
      <c r="C658">
        <v>162.220001</v>
      </c>
      <c r="D658">
        <v>159.14999399999999</v>
      </c>
      <c r="E658">
        <v>159.220001</v>
      </c>
      <c r="F658">
        <v>9785100</v>
      </c>
      <c r="G658">
        <v>135.492538</v>
      </c>
    </row>
    <row r="659" spans="1:7" x14ac:dyDescent="0.3">
      <c r="A659">
        <v>658</v>
      </c>
      <c r="B659">
        <v>159.86999499999999</v>
      </c>
      <c r="C659">
        <v>164.38999899999999</v>
      </c>
      <c r="D659">
        <v>159.570007</v>
      </c>
      <c r="E659">
        <v>163.759995</v>
      </c>
      <c r="F659">
        <v>9842700</v>
      </c>
      <c r="G659">
        <v>139.356064</v>
      </c>
    </row>
    <row r="660" spans="1:7" x14ac:dyDescent="0.3">
      <c r="A660">
        <v>659</v>
      </c>
      <c r="B660">
        <v>165.240005</v>
      </c>
      <c r="C660">
        <v>165.490005</v>
      </c>
      <c r="D660">
        <v>162.61000100000001</v>
      </c>
      <c r="E660">
        <v>164.479996</v>
      </c>
      <c r="F660">
        <v>8922600</v>
      </c>
      <c r="G660">
        <v>139.968704</v>
      </c>
    </row>
    <row r="661" spans="1:7" x14ac:dyDescent="0.3">
      <c r="A661">
        <v>660</v>
      </c>
      <c r="B661">
        <v>163.970001</v>
      </c>
      <c r="C661">
        <v>164.38999899999999</v>
      </c>
      <c r="D661">
        <v>160.78999300000001</v>
      </c>
      <c r="E661">
        <v>162.729996</v>
      </c>
      <c r="F661">
        <v>6756800</v>
      </c>
      <c r="G661">
        <v>138.47941599999999</v>
      </c>
    </row>
    <row r="662" spans="1:7" x14ac:dyDescent="0.3">
      <c r="A662">
        <v>661</v>
      </c>
      <c r="B662">
        <v>159.320007</v>
      </c>
      <c r="C662">
        <v>159.61000100000001</v>
      </c>
      <c r="D662">
        <v>157.199997</v>
      </c>
      <c r="E662">
        <v>157.25</v>
      </c>
      <c r="F662">
        <v>10146100</v>
      </c>
      <c r="G662">
        <v>133.81611599999999</v>
      </c>
    </row>
    <row r="663" spans="1:7" x14ac:dyDescent="0.3">
      <c r="A663">
        <v>662</v>
      </c>
      <c r="B663">
        <v>159.66999799999999</v>
      </c>
      <c r="C663">
        <v>160.89999399999999</v>
      </c>
      <c r="D663">
        <v>159.490005</v>
      </c>
      <c r="E663">
        <v>160.479996</v>
      </c>
      <c r="F663">
        <v>8090000</v>
      </c>
      <c r="G663">
        <v>136.56478899999999</v>
      </c>
    </row>
    <row r="664" spans="1:7" x14ac:dyDescent="0.3">
      <c r="A664">
        <v>663</v>
      </c>
      <c r="B664">
        <v>159.11000100000001</v>
      </c>
      <c r="C664">
        <v>160.5</v>
      </c>
      <c r="D664">
        <v>158</v>
      </c>
      <c r="E664">
        <v>159.929993</v>
      </c>
      <c r="F664">
        <v>8838900</v>
      </c>
      <c r="G664">
        <v>136.09674100000001</v>
      </c>
    </row>
    <row r="665" spans="1:7" x14ac:dyDescent="0.3">
      <c r="A665">
        <v>664</v>
      </c>
      <c r="B665">
        <v>160.199997</v>
      </c>
      <c r="C665">
        <v>162.83999600000001</v>
      </c>
      <c r="D665">
        <v>160.10000600000001</v>
      </c>
      <c r="E665">
        <v>162.33000200000001</v>
      </c>
      <c r="F665">
        <v>7619200</v>
      </c>
      <c r="G665">
        <v>138.13909899999999</v>
      </c>
    </row>
    <row r="666" spans="1:7" x14ac:dyDescent="0.3">
      <c r="A666">
        <v>665</v>
      </c>
      <c r="B666">
        <v>163.759995</v>
      </c>
      <c r="C666">
        <v>164.89999399999999</v>
      </c>
      <c r="D666">
        <v>162.020004</v>
      </c>
      <c r="E666">
        <v>163.509995</v>
      </c>
      <c r="F666">
        <v>10417200</v>
      </c>
      <c r="G666">
        <v>139.443893</v>
      </c>
    </row>
    <row r="667" spans="1:7" x14ac:dyDescent="0.3">
      <c r="A667">
        <v>666</v>
      </c>
      <c r="B667">
        <v>164.36000100000001</v>
      </c>
      <c r="C667">
        <v>166.259995</v>
      </c>
      <c r="D667">
        <v>162.58000200000001</v>
      </c>
      <c r="E667">
        <v>162.58000200000001</v>
      </c>
      <c r="F667">
        <v>9148800</v>
      </c>
      <c r="G667">
        <v>138.65077199999999</v>
      </c>
    </row>
    <row r="668" spans="1:7" x14ac:dyDescent="0.3">
      <c r="A668">
        <v>667</v>
      </c>
      <c r="B668">
        <v>163.33000200000001</v>
      </c>
      <c r="C668">
        <v>165.300003</v>
      </c>
      <c r="D668">
        <v>163.03999300000001</v>
      </c>
      <c r="E668">
        <v>164.94000199999999</v>
      </c>
      <c r="F668">
        <v>9118900</v>
      </c>
      <c r="G668">
        <v>140.663422</v>
      </c>
    </row>
    <row r="669" spans="1:7" x14ac:dyDescent="0.3">
      <c r="A669">
        <v>668</v>
      </c>
      <c r="B669">
        <v>164.28999300000001</v>
      </c>
      <c r="C669">
        <v>166.41000399999999</v>
      </c>
      <c r="D669">
        <v>163.699997</v>
      </c>
      <c r="E669">
        <v>165.949997</v>
      </c>
      <c r="F669">
        <v>8325600</v>
      </c>
      <c r="G669">
        <v>141.524734</v>
      </c>
    </row>
    <row r="670" spans="1:7" x14ac:dyDescent="0.3">
      <c r="A670">
        <v>669</v>
      </c>
      <c r="B670">
        <v>165.69000199999999</v>
      </c>
      <c r="C670">
        <v>165.89999399999999</v>
      </c>
      <c r="D670">
        <v>163.25</v>
      </c>
      <c r="E670">
        <v>165.020004</v>
      </c>
      <c r="F670">
        <v>7890600</v>
      </c>
      <c r="G670">
        <v>140.731674</v>
      </c>
    </row>
    <row r="671" spans="1:7" x14ac:dyDescent="0.3">
      <c r="A671">
        <v>670</v>
      </c>
      <c r="B671">
        <v>165.86999499999999</v>
      </c>
      <c r="C671">
        <v>166.25</v>
      </c>
      <c r="D671">
        <v>163.39999399999999</v>
      </c>
      <c r="E671">
        <v>164.41999799999999</v>
      </c>
      <c r="F671">
        <v>7029800</v>
      </c>
      <c r="G671">
        <v>140.22001599999999</v>
      </c>
    </row>
    <row r="672" spans="1:7" x14ac:dyDescent="0.3">
      <c r="A672">
        <v>671</v>
      </c>
      <c r="B672">
        <v>162.949997</v>
      </c>
      <c r="C672">
        <v>165.58999600000001</v>
      </c>
      <c r="D672">
        <v>161.25</v>
      </c>
      <c r="E672">
        <v>165.46000699999999</v>
      </c>
      <c r="F672">
        <v>9106500</v>
      </c>
      <c r="G672">
        <v>141.106934</v>
      </c>
    </row>
    <row r="673" spans="1:7" x14ac:dyDescent="0.3">
      <c r="A673">
        <v>672</v>
      </c>
      <c r="B673">
        <v>164.800003</v>
      </c>
      <c r="C673">
        <v>166.38000500000001</v>
      </c>
      <c r="D673">
        <v>159.929993</v>
      </c>
      <c r="E673">
        <v>160.16999799999999</v>
      </c>
      <c r="F673">
        <v>12446800</v>
      </c>
      <c r="G673">
        <v>136.59549000000001</v>
      </c>
    </row>
    <row r="674" spans="1:7" x14ac:dyDescent="0.3">
      <c r="A674">
        <v>673</v>
      </c>
      <c r="B674">
        <v>160.13000500000001</v>
      </c>
      <c r="C674">
        <v>161.44000199999999</v>
      </c>
      <c r="D674">
        <v>158.13999899999999</v>
      </c>
      <c r="E674">
        <v>158.53999300000001</v>
      </c>
      <c r="F674">
        <v>10751500</v>
      </c>
      <c r="G674">
        <v>135.205353</v>
      </c>
    </row>
    <row r="675" spans="1:7" x14ac:dyDescent="0.3">
      <c r="A675">
        <v>674</v>
      </c>
      <c r="B675">
        <v>159.91999799999999</v>
      </c>
      <c r="C675">
        <v>162.25</v>
      </c>
      <c r="D675">
        <v>159.550003</v>
      </c>
      <c r="E675">
        <v>161.66000399999999</v>
      </c>
      <c r="F675">
        <v>8837800</v>
      </c>
      <c r="G675">
        <v>137.86618000000001</v>
      </c>
    </row>
    <row r="676" spans="1:7" x14ac:dyDescent="0.3">
      <c r="A676">
        <v>675</v>
      </c>
      <c r="B676">
        <v>161.53999300000001</v>
      </c>
      <c r="C676">
        <v>163.85000600000001</v>
      </c>
      <c r="D676">
        <v>161.36000100000001</v>
      </c>
      <c r="E676">
        <v>162.970001</v>
      </c>
      <c r="F676">
        <v>6220100</v>
      </c>
      <c r="G676">
        <v>138.983383</v>
      </c>
    </row>
    <row r="677" spans="1:7" x14ac:dyDescent="0.3">
      <c r="A677">
        <v>676</v>
      </c>
      <c r="B677">
        <v>165.25</v>
      </c>
      <c r="C677">
        <v>167.25</v>
      </c>
      <c r="D677">
        <v>165.050003</v>
      </c>
      <c r="E677">
        <v>167.220001</v>
      </c>
      <c r="F677">
        <v>10066300</v>
      </c>
      <c r="G677">
        <v>142.60781900000001</v>
      </c>
    </row>
    <row r="678" spans="1:7" x14ac:dyDescent="0.3">
      <c r="A678">
        <v>677</v>
      </c>
      <c r="B678">
        <v>167.800003</v>
      </c>
      <c r="C678">
        <v>170.55999800000001</v>
      </c>
      <c r="D678">
        <v>167.16000399999999</v>
      </c>
      <c r="E678">
        <v>170.270004</v>
      </c>
      <c r="F678">
        <v>10196500</v>
      </c>
      <c r="G678">
        <v>145.20889299999999</v>
      </c>
    </row>
    <row r="679" spans="1:7" x14ac:dyDescent="0.3">
      <c r="A679">
        <v>678</v>
      </c>
      <c r="B679">
        <v>171</v>
      </c>
      <c r="C679">
        <v>175.36000100000001</v>
      </c>
      <c r="D679">
        <v>170.13000500000001</v>
      </c>
      <c r="E679">
        <v>174.86999499999999</v>
      </c>
      <c r="F679">
        <v>13488900</v>
      </c>
      <c r="G679">
        <v>149.131866</v>
      </c>
    </row>
    <row r="680" spans="1:7" x14ac:dyDescent="0.3">
      <c r="A680">
        <v>679</v>
      </c>
      <c r="B680">
        <v>176.800003</v>
      </c>
      <c r="C680">
        <v>177.80999800000001</v>
      </c>
      <c r="D680">
        <v>174.36999499999999</v>
      </c>
      <c r="E680">
        <v>174.699997</v>
      </c>
      <c r="F680">
        <v>11094800</v>
      </c>
      <c r="G680">
        <v>148.986908</v>
      </c>
    </row>
    <row r="681" spans="1:7" x14ac:dyDescent="0.3">
      <c r="A681">
        <v>680</v>
      </c>
      <c r="B681">
        <v>173.279999</v>
      </c>
      <c r="C681">
        <v>177.89999399999999</v>
      </c>
      <c r="D681">
        <v>173.16000399999999</v>
      </c>
      <c r="E681">
        <v>177.71000699999999</v>
      </c>
      <c r="F681">
        <v>8028100</v>
      </c>
      <c r="G681">
        <v>151.55387899999999</v>
      </c>
    </row>
    <row r="682" spans="1:7" x14ac:dyDescent="0.3">
      <c r="A682">
        <v>681</v>
      </c>
      <c r="B682">
        <v>178</v>
      </c>
      <c r="C682">
        <v>178</v>
      </c>
      <c r="D682">
        <v>175.46000699999999</v>
      </c>
      <c r="E682">
        <v>176.66000399999999</v>
      </c>
      <c r="F682">
        <v>8398900</v>
      </c>
      <c r="G682">
        <v>150.65838600000001</v>
      </c>
    </row>
    <row r="683" spans="1:7" x14ac:dyDescent="0.3">
      <c r="A683">
        <v>682</v>
      </c>
      <c r="B683">
        <v>177.820007</v>
      </c>
      <c r="C683">
        <v>179.86999499999999</v>
      </c>
      <c r="D683">
        <v>176.5</v>
      </c>
      <c r="E683">
        <v>179.86999499999999</v>
      </c>
      <c r="F683">
        <v>8706100</v>
      </c>
      <c r="G683">
        <v>153.39595</v>
      </c>
    </row>
    <row r="684" spans="1:7" x14ac:dyDescent="0.3">
      <c r="A684">
        <v>683</v>
      </c>
      <c r="B684">
        <v>179.88000500000001</v>
      </c>
      <c r="C684">
        <v>183</v>
      </c>
      <c r="D684">
        <v>179.550003</v>
      </c>
      <c r="E684">
        <v>181.46000699999999</v>
      </c>
      <c r="F684">
        <v>9674300</v>
      </c>
      <c r="G684">
        <v>154.75195299999999</v>
      </c>
    </row>
    <row r="685" spans="1:7" x14ac:dyDescent="0.3">
      <c r="A685">
        <v>684</v>
      </c>
      <c r="B685">
        <v>181.69000199999999</v>
      </c>
      <c r="C685">
        <v>183.949997</v>
      </c>
      <c r="D685">
        <v>180.64999399999999</v>
      </c>
      <c r="E685">
        <v>183.179993</v>
      </c>
      <c r="F685">
        <v>8395300</v>
      </c>
      <c r="G685">
        <v>156.21878100000001</v>
      </c>
    </row>
    <row r="686" spans="1:7" x14ac:dyDescent="0.3">
      <c r="A686">
        <v>685</v>
      </c>
      <c r="B686">
        <v>181.69000199999999</v>
      </c>
      <c r="C686">
        <v>183.729996</v>
      </c>
      <c r="D686">
        <v>181.41000399999999</v>
      </c>
      <c r="E686">
        <v>182.38999899999999</v>
      </c>
      <c r="F686">
        <v>6368600</v>
      </c>
      <c r="G686">
        <v>155.545074</v>
      </c>
    </row>
    <row r="687" spans="1:7" x14ac:dyDescent="0.3">
      <c r="A687">
        <v>686</v>
      </c>
      <c r="B687">
        <v>183.88000500000001</v>
      </c>
      <c r="C687">
        <v>185.800003</v>
      </c>
      <c r="D687">
        <v>182.58000200000001</v>
      </c>
      <c r="E687">
        <v>185.520004</v>
      </c>
      <c r="F687">
        <v>7470700</v>
      </c>
      <c r="G687">
        <v>158.21435500000001</v>
      </c>
    </row>
    <row r="688" spans="1:7" x14ac:dyDescent="0.3">
      <c r="A688">
        <v>687</v>
      </c>
      <c r="B688">
        <v>186.30999800000001</v>
      </c>
      <c r="C688">
        <v>188</v>
      </c>
      <c r="D688">
        <v>183.63999899999999</v>
      </c>
      <c r="E688">
        <v>183.63999899999999</v>
      </c>
      <c r="F688">
        <v>10069600</v>
      </c>
      <c r="G688">
        <v>156.61113</v>
      </c>
    </row>
    <row r="689" spans="1:7" x14ac:dyDescent="0.3">
      <c r="A689">
        <v>688</v>
      </c>
      <c r="B689">
        <v>184.91999799999999</v>
      </c>
      <c r="C689">
        <v>185.60000600000001</v>
      </c>
      <c r="D689">
        <v>181.16999799999999</v>
      </c>
      <c r="E689">
        <v>183.05999800000001</v>
      </c>
      <c r="F689">
        <v>10982400</v>
      </c>
      <c r="G689">
        <v>156.11644000000001</v>
      </c>
    </row>
    <row r="690" spans="1:7" x14ac:dyDescent="0.3">
      <c r="A690">
        <v>689</v>
      </c>
      <c r="B690">
        <v>182.179993</v>
      </c>
      <c r="C690">
        <v>183.10000600000001</v>
      </c>
      <c r="D690">
        <v>177.699997</v>
      </c>
      <c r="E690">
        <v>179.5</v>
      </c>
      <c r="F690">
        <v>12296200</v>
      </c>
      <c r="G690">
        <v>153.080399</v>
      </c>
    </row>
    <row r="691" spans="1:7" x14ac:dyDescent="0.3">
      <c r="A691">
        <v>690</v>
      </c>
      <c r="B691">
        <v>180.13999899999999</v>
      </c>
      <c r="C691">
        <v>182.779999</v>
      </c>
      <c r="D691">
        <v>178.66000399999999</v>
      </c>
      <c r="E691">
        <v>182.5</v>
      </c>
      <c r="F691">
        <v>7892200</v>
      </c>
      <c r="G691">
        <v>155.63891599999999</v>
      </c>
    </row>
    <row r="692" spans="1:7" x14ac:dyDescent="0.3">
      <c r="A692">
        <v>691</v>
      </c>
      <c r="B692">
        <v>182.990005</v>
      </c>
      <c r="C692">
        <v>184.779999</v>
      </c>
      <c r="D692">
        <v>182.13000500000001</v>
      </c>
      <c r="E692">
        <v>183.58000200000001</v>
      </c>
      <c r="F692">
        <v>7539300</v>
      </c>
      <c r="G692">
        <v>156.559921</v>
      </c>
    </row>
    <row r="693" spans="1:7" x14ac:dyDescent="0.3">
      <c r="A693">
        <v>692</v>
      </c>
      <c r="B693">
        <v>184.770004</v>
      </c>
      <c r="C693">
        <v>185.479996</v>
      </c>
      <c r="D693">
        <v>181.820007</v>
      </c>
      <c r="E693">
        <v>184.35000600000001</v>
      </c>
      <c r="F693">
        <v>10517900</v>
      </c>
      <c r="G693">
        <v>157.216568</v>
      </c>
    </row>
    <row r="694" spans="1:7" x14ac:dyDescent="0.3">
      <c r="A694">
        <v>693</v>
      </c>
      <c r="B694">
        <v>184.009995</v>
      </c>
      <c r="C694">
        <v>184.69000199999999</v>
      </c>
      <c r="D694">
        <v>178.60000600000001</v>
      </c>
      <c r="E694">
        <v>178.990005</v>
      </c>
      <c r="F694">
        <v>11044500</v>
      </c>
      <c r="G694">
        <v>152.64550800000001</v>
      </c>
    </row>
    <row r="695" spans="1:7" x14ac:dyDescent="0.3">
      <c r="A695">
        <v>694</v>
      </c>
      <c r="B695">
        <v>176.449997</v>
      </c>
      <c r="C695">
        <v>181.05999800000001</v>
      </c>
      <c r="D695">
        <v>175.60000600000001</v>
      </c>
      <c r="E695">
        <v>179.61000100000001</v>
      </c>
      <c r="F695">
        <v>9232400</v>
      </c>
      <c r="G695">
        <v>153.17425499999999</v>
      </c>
    </row>
    <row r="696" spans="1:7" x14ac:dyDescent="0.3">
      <c r="A696">
        <v>695</v>
      </c>
      <c r="B696">
        <v>180.770004</v>
      </c>
      <c r="C696">
        <v>186.64999399999999</v>
      </c>
      <c r="D696">
        <v>180.550003</v>
      </c>
      <c r="E696">
        <v>186.470001</v>
      </c>
      <c r="F696">
        <v>9471200</v>
      </c>
      <c r="G696">
        <v>159.02456699999999</v>
      </c>
    </row>
    <row r="697" spans="1:7" x14ac:dyDescent="0.3">
      <c r="A697">
        <v>696</v>
      </c>
      <c r="B697">
        <v>188.46000699999999</v>
      </c>
      <c r="C697">
        <v>189.44000199999999</v>
      </c>
      <c r="D697">
        <v>184.60000600000001</v>
      </c>
      <c r="E697">
        <v>186.979996</v>
      </c>
      <c r="F697">
        <v>13918900</v>
      </c>
      <c r="G697">
        <v>159.45945699999999</v>
      </c>
    </row>
    <row r="698" spans="1:7" x14ac:dyDescent="0.3">
      <c r="A698">
        <v>697</v>
      </c>
      <c r="B698">
        <v>186.509995</v>
      </c>
      <c r="C698">
        <v>190.58000200000001</v>
      </c>
      <c r="D698">
        <v>186</v>
      </c>
      <c r="E698">
        <v>190.479996</v>
      </c>
      <c r="F698">
        <v>10579400</v>
      </c>
      <c r="G698">
        <v>162.44433599999999</v>
      </c>
    </row>
    <row r="699" spans="1:7" x14ac:dyDescent="0.3">
      <c r="A699">
        <v>698</v>
      </c>
      <c r="B699">
        <v>191.88999899999999</v>
      </c>
      <c r="C699">
        <v>192.16999799999999</v>
      </c>
      <c r="D699">
        <v>187.61000100000001</v>
      </c>
      <c r="E699">
        <v>188.16999799999999</v>
      </c>
      <c r="F699">
        <v>11978100</v>
      </c>
      <c r="G699">
        <v>160.474335</v>
      </c>
    </row>
    <row r="700" spans="1:7" x14ac:dyDescent="0.3">
      <c r="A700">
        <v>699</v>
      </c>
      <c r="B700">
        <v>188.729996</v>
      </c>
      <c r="C700">
        <v>189.75</v>
      </c>
      <c r="D700">
        <v>187.91999799999999</v>
      </c>
      <c r="E700">
        <v>189.300003</v>
      </c>
      <c r="F700">
        <v>6526300</v>
      </c>
      <c r="G700">
        <v>161.43798799999999</v>
      </c>
    </row>
    <row r="701" spans="1:7" x14ac:dyDescent="0.3">
      <c r="A701">
        <v>700</v>
      </c>
      <c r="B701">
        <v>190.86000100000001</v>
      </c>
      <c r="C701">
        <v>190.89999399999999</v>
      </c>
      <c r="D701">
        <v>188.83999600000001</v>
      </c>
      <c r="E701">
        <v>190.14999399999999</v>
      </c>
      <c r="F701">
        <v>6189400</v>
      </c>
      <c r="G701">
        <v>162.16291799999999</v>
      </c>
    </row>
    <row r="702" spans="1:7" x14ac:dyDescent="0.3">
      <c r="A702">
        <v>701</v>
      </c>
      <c r="B702">
        <v>186.41000399999999</v>
      </c>
      <c r="C702">
        <v>187.800003</v>
      </c>
      <c r="D702">
        <v>185.10000600000001</v>
      </c>
      <c r="E702">
        <v>187.229996</v>
      </c>
      <c r="F702">
        <v>11959300</v>
      </c>
      <c r="G702">
        <v>159.67263800000001</v>
      </c>
    </row>
    <row r="703" spans="1:7" x14ac:dyDescent="0.3">
      <c r="A703">
        <v>702</v>
      </c>
      <c r="B703">
        <v>191.58000200000001</v>
      </c>
      <c r="C703">
        <v>193.60000600000001</v>
      </c>
      <c r="D703">
        <v>190.39999399999999</v>
      </c>
      <c r="E703">
        <v>192.279999</v>
      </c>
      <c r="F703">
        <v>15806700</v>
      </c>
      <c r="G703">
        <v>163.97936999999999</v>
      </c>
    </row>
    <row r="704" spans="1:7" x14ac:dyDescent="0.3">
      <c r="A704">
        <v>703</v>
      </c>
      <c r="B704">
        <v>188.61999499999999</v>
      </c>
      <c r="C704">
        <v>190.86000100000001</v>
      </c>
      <c r="D704">
        <v>187.199997</v>
      </c>
      <c r="E704">
        <v>188.63000500000001</v>
      </c>
      <c r="F704">
        <v>17834200</v>
      </c>
      <c r="G704">
        <v>160.86663799999999</v>
      </c>
    </row>
    <row r="705" spans="1:7" x14ac:dyDescent="0.3">
      <c r="A705">
        <v>704</v>
      </c>
      <c r="B705">
        <v>186.66999799999999</v>
      </c>
      <c r="C705">
        <v>187.64999399999999</v>
      </c>
      <c r="D705">
        <v>183.38000500000001</v>
      </c>
      <c r="E705">
        <v>184.36999499999999</v>
      </c>
      <c r="F705">
        <v>12750800</v>
      </c>
      <c r="G705">
        <v>157.233597</v>
      </c>
    </row>
    <row r="706" spans="1:7" x14ac:dyDescent="0.3">
      <c r="A706">
        <v>705</v>
      </c>
      <c r="B706">
        <v>184.85000600000001</v>
      </c>
      <c r="C706">
        <v>186.78999300000001</v>
      </c>
      <c r="D706">
        <v>183.009995</v>
      </c>
      <c r="E706">
        <v>185.5</v>
      </c>
      <c r="F706">
        <v>7482000</v>
      </c>
      <c r="G706">
        <v>158.19729599999999</v>
      </c>
    </row>
    <row r="707" spans="1:7" x14ac:dyDescent="0.3">
      <c r="A707">
        <v>706</v>
      </c>
      <c r="B707">
        <v>185.19000199999999</v>
      </c>
      <c r="C707">
        <v>187.550003</v>
      </c>
      <c r="D707">
        <v>184.070007</v>
      </c>
      <c r="E707">
        <v>184.96000699999999</v>
      </c>
      <c r="F707">
        <v>7387400</v>
      </c>
      <c r="G707">
        <v>157.736786</v>
      </c>
    </row>
    <row r="708" spans="1:7" x14ac:dyDescent="0.3">
      <c r="A708">
        <v>707</v>
      </c>
      <c r="B708">
        <v>185.199997</v>
      </c>
      <c r="C708">
        <v>185.5</v>
      </c>
      <c r="D708">
        <v>179.10000600000001</v>
      </c>
      <c r="E708">
        <v>179.259995</v>
      </c>
      <c r="F708">
        <v>11759300</v>
      </c>
      <c r="G708">
        <v>152.87574799999999</v>
      </c>
    </row>
    <row r="709" spans="1:7" x14ac:dyDescent="0.3">
      <c r="A709">
        <v>708</v>
      </c>
      <c r="B709">
        <v>180.03999300000001</v>
      </c>
      <c r="C709">
        <v>183.94000199999999</v>
      </c>
      <c r="D709">
        <v>179.55999800000001</v>
      </c>
      <c r="E709">
        <v>183.69000199999999</v>
      </c>
      <c r="F709">
        <v>10666200</v>
      </c>
      <c r="G709">
        <v>156.65374800000001</v>
      </c>
    </row>
    <row r="710" spans="1:7" x14ac:dyDescent="0.3">
      <c r="A710">
        <v>709</v>
      </c>
      <c r="B710">
        <v>184.029999</v>
      </c>
      <c r="C710">
        <v>184.88999899999999</v>
      </c>
      <c r="D710">
        <v>179.03999300000001</v>
      </c>
      <c r="E710">
        <v>180.36000100000001</v>
      </c>
      <c r="F710">
        <v>9221900</v>
      </c>
      <c r="G710">
        <v>153.813873</v>
      </c>
    </row>
    <row r="711" spans="1:7" x14ac:dyDescent="0.3">
      <c r="A711">
        <v>710</v>
      </c>
      <c r="B711">
        <v>180.520004</v>
      </c>
      <c r="C711">
        <v>182.449997</v>
      </c>
      <c r="D711">
        <v>177.820007</v>
      </c>
      <c r="E711">
        <v>179.36999499999999</v>
      </c>
      <c r="F711">
        <v>9427400</v>
      </c>
      <c r="G711">
        <v>152.969559</v>
      </c>
    </row>
    <row r="712" spans="1:7" x14ac:dyDescent="0.3">
      <c r="A712">
        <v>711</v>
      </c>
      <c r="B712">
        <v>179.25</v>
      </c>
      <c r="C712">
        <v>180.10000600000001</v>
      </c>
      <c r="D712">
        <v>177.39999399999999</v>
      </c>
      <c r="E712">
        <v>178.61000100000001</v>
      </c>
      <c r="F712">
        <v>10505700</v>
      </c>
      <c r="G712">
        <v>152.32139599999999</v>
      </c>
    </row>
    <row r="713" spans="1:7" x14ac:dyDescent="0.3">
      <c r="A713">
        <v>712</v>
      </c>
      <c r="B713">
        <v>177.91000399999999</v>
      </c>
      <c r="C713">
        <v>178.39999399999999</v>
      </c>
      <c r="D713">
        <v>171.66999799999999</v>
      </c>
      <c r="E713">
        <v>172.16000399999999</v>
      </c>
      <c r="F713">
        <v>13586400</v>
      </c>
      <c r="G713">
        <v>146.82077000000001</v>
      </c>
    </row>
    <row r="714" spans="1:7" x14ac:dyDescent="0.3">
      <c r="A714">
        <v>713</v>
      </c>
      <c r="B714">
        <v>174.570007</v>
      </c>
      <c r="C714">
        <v>178.58000200000001</v>
      </c>
      <c r="D714">
        <v>173.44000199999999</v>
      </c>
      <c r="E714">
        <v>178.58000200000001</v>
      </c>
      <c r="F714">
        <v>9342900</v>
      </c>
      <c r="G714">
        <v>152.29579200000001</v>
      </c>
    </row>
    <row r="715" spans="1:7" x14ac:dyDescent="0.3">
      <c r="A715">
        <v>714</v>
      </c>
      <c r="B715">
        <v>177.220001</v>
      </c>
      <c r="C715">
        <v>177.61999499999999</v>
      </c>
      <c r="D715">
        <v>169.679993</v>
      </c>
      <c r="E715">
        <v>170.16999799999999</v>
      </c>
      <c r="F715">
        <v>13323700</v>
      </c>
      <c r="G715">
        <v>145.12364199999999</v>
      </c>
    </row>
    <row r="716" spans="1:7" x14ac:dyDescent="0.3">
      <c r="A716">
        <v>715</v>
      </c>
      <c r="B716">
        <v>171.58999600000001</v>
      </c>
      <c r="C716">
        <v>173.36000100000001</v>
      </c>
      <c r="D716">
        <v>165.300003</v>
      </c>
      <c r="E716">
        <v>170.679993</v>
      </c>
      <c r="F716">
        <v>15802400</v>
      </c>
      <c r="G716">
        <v>145.558594</v>
      </c>
    </row>
    <row r="717" spans="1:7" x14ac:dyDescent="0.3">
      <c r="A717">
        <v>716</v>
      </c>
      <c r="B717">
        <v>168.979996</v>
      </c>
      <c r="C717">
        <v>172.16000399999999</v>
      </c>
      <c r="D717">
        <v>168.740005</v>
      </c>
      <c r="E717">
        <v>171.61000100000001</v>
      </c>
      <c r="F717">
        <v>11150300</v>
      </c>
      <c r="G717">
        <v>146.351685</v>
      </c>
    </row>
    <row r="718" spans="1:7" x14ac:dyDescent="0.3">
      <c r="A718">
        <v>717</v>
      </c>
      <c r="B718">
        <v>173.470001</v>
      </c>
      <c r="C718">
        <v>174.60000600000001</v>
      </c>
      <c r="D718">
        <v>169.020004</v>
      </c>
      <c r="E718">
        <v>169.5</v>
      </c>
      <c r="F718">
        <v>11143300</v>
      </c>
      <c r="G718">
        <v>144.552277</v>
      </c>
    </row>
    <row r="719" spans="1:7" x14ac:dyDescent="0.3">
      <c r="A719">
        <v>718</v>
      </c>
      <c r="B719">
        <v>170.979996</v>
      </c>
      <c r="C719">
        <v>173.5</v>
      </c>
      <c r="D719">
        <v>169.21000699999999</v>
      </c>
      <c r="E719">
        <v>173.39999399999999</v>
      </c>
      <c r="F719">
        <v>9017500</v>
      </c>
      <c r="G719">
        <v>147.878265</v>
      </c>
    </row>
    <row r="720" spans="1:7" x14ac:dyDescent="0.3">
      <c r="A720">
        <v>719</v>
      </c>
      <c r="B720">
        <v>171.96000699999999</v>
      </c>
      <c r="C720">
        <v>173.949997</v>
      </c>
      <c r="D720">
        <v>171</v>
      </c>
      <c r="E720">
        <v>171.779999</v>
      </c>
      <c r="F720">
        <v>6274200</v>
      </c>
      <c r="G720">
        <v>146.49670399999999</v>
      </c>
    </row>
    <row r="721" spans="1:7" x14ac:dyDescent="0.3">
      <c r="A721">
        <v>720</v>
      </c>
      <c r="B721">
        <v>173.679993</v>
      </c>
      <c r="C721">
        <v>176.75</v>
      </c>
      <c r="D721">
        <v>173.5</v>
      </c>
      <c r="E721">
        <v>176.570007</v>
      </c>
      <c r="F721">
        <v>10329200</v>
      </c>
      <c r="G721">
        <v>150.58168000000001</v>
      </c>
    </row>
    <row r="722" spans="1:7" x14ac:dyDescent="0.3">
      <c r="A722">
        <v>721</v>
      </c>
      <c r="B722">
        <v>176.39999399999999</v>
      </c>
      <c r="C722">
        <v>177.740005</v>
      </c>
      <c r="D722">
        <v>175.320007</v>
      </c>
      <c r="E722">
        <v>176.509995</v>
      </c>
      <c r="F722">
        <v>7244700</v>
      </c>
      <c r="G722">
        <v>150.53048699999999</v>
      </c>
    </row>
    <row r="723" spans="1:7" x14ac:dyDescent="0.3">
      <c r="A723">
        <v>722</v>
      </c>
      <c r="B723">
        <v>178.029999</v>
      </c>
      <c r="C723">
        <v>180.83999600000001</v>
      </c>
      <c r="D723">
        <v>177.949997</v>
      </c>
      <c r="E723">
        <v>179.85000600000001</v>
      </c>
      <c r="F723">
        <v>8187800</v>
      </c>
      <c r="G723">
        <v>153.378952</v>
      </c>
    </row>
    <row r="724" spans="1:7" x14ac:dyDescent="0.3">
      <c r="A724">
        <v>723</v>
      </c>
      <c r="B724">
        <v>179.699997</v>
      </c>
      <c r="C724">
        <v>181.429993</v>
      </c>
      <c r="D724">
        <v>177.78999300000001</v>
      </c>
      <c r="E724">
        <v>178.479996</v>
      </c>
      <c r="F724">
        <v>7404200</v>
      </c>
      <c r="G724">
        <v>152.21052599999999</v>
      </c>
    </row>
    <row r="725" spans="1:7" x14ac:dyDescent="0.3">
      <c r="A725">
        <v>724</v>
      </c>
      <c r="B725">
        <v>178.88999899999999</v>
      </c>
      <c r="C725">
        <v>178.990005</v>
      </c>
      <c r="D725">
        <v>175.63999899999999</v>
      </c>
      <c r="E725">
        <v>176.759995</v>
      </c>
      <c r="F725">
        <v>7630900</v>
      </c>
      <c r="G725">
        <v>150.743683</v>
      </c>
    </row>
    <row r="726" spans="1:7" x14ac:dyDescent="0.3">
      <c r="A726">
        <v>725</v>
      </c>
      <c r="B726">
        <v>177.990005</v>
      </c>
      <c r="C726">
        <v>179.38000500000001</v>
      </c>
      <c r="D726">
        <v>176.429993</v>
      </c>
      <c r="E726">
        <v>177.25</v>
      </c>
      <c r="F726">
        <v>8748500</v>
      </c>
      <c r="G726">
        <v>151.16153</v>
      </c>
    </row>
    <row r="727" spans="1:7" x14ac:dyDescent="0.3">
      <c r="A727">
        <v>726</v>
      </c>
      <c r="B727">
        <v>177.009995</v>
      </c>
      <c r="C727">
        <v>178.25</v>
      </c>
      <c r="D727">
        <v>175.5</v>
      </c>
      <c r="E727">
        <v>176.60000600000001</v>
      </c>
      <c r="F727">
        <v>7680500</v>
      </c>
      <c r="G727">
        <v>150.60730000000001</v>
      </c>
    </row>
    <row r="728" spans="1:7" x14ac:dyDescent="0.3">
      <c r="A728">
        <v>727</v>
      </c>
      <c r="B728">
        <v>176.470001</v>
      </c>
      <c r="C728">
        <v>177.449997</v>
      </c>
      <c r="D728">
        <v>175.009995</v>
      </c>
      <c r="E728">
        <v>176.89999399999999</v>
      </c>
      <c r="F728">
        <v>5959000</v>
      </c>
      <c r="G728">
        <v>150.863113</v>
      </c>
    </row>
    <row r="729" spans="1:7" x14ac:dyDescent="0.3">
      <c r="A729">
        <v>728</v>
      </c>
      <c r="B729">
        <v>175.529999</v>
      </c>
      <c r="C729">
        <v>176.199997</v>
      </c>
      <c r="D729">
        <v>171.429993</v>
      </c>
      <c r="E729">
        <v>172.83000200000001</v>
      </c>
      <c r="F729">
        <v>8893100</v>
      </c>
      <c r="G729">
        <v>147.39209</v>
      </c>
    </row>
    <row r="730" spans="1:7" x14ac:dyDescent="0.3">
      <c r="A730">
        <v>729</v>
      </c>
      <c r="B730">
        <v>171.39999399999999</v>
      </c>
      <c r="C730">
        <v>172.44000199999999</v>
      </c>
      <c r="D730">
        <v>170.009995</v>
      </c>
      <c r="E730">
        <v>170.009995</v>
      </c>
      <c r="F730">
        <v>8825400</v>
      </c>
      <c r="G730">
        <v>144.987167</v>
      </c>
    </row>
    <row r="731" spans="1:7" x14ac:dyDescent="0.3">
      <c r="A731">
        <v>730</v>
      </c>
      <c r="B731">
        <v>171.66999799999999</v>
      </c>
      <c r="C731">
        <v>173.63000500000001</v>
      </c>
      <c r="D731">
        <v>171.25</v>
      </c>
      <c r="E731">
        <v>172</v>
      </c>
      <c r="F731">
        <v>7930000</v>
      </c>
      <c r="G731">
        <v>146.68428</v>
      </c>
    </row>
    <row r="732" spans="1:7" x14ac:dyDescent="0.3">
      <c r="A732">
        <v>731</v>
      </c>
      <c r="B732">
        <v>171.63999899999999</v>
      </c>
      <c r="C732">
        <v>172</v>
      </c>
      <c r="D732">
        <v>170.279999</v>
      </c>
      <c r="E732">
        <v>171.13000500000001</v>
      </c>
      <c r="F732">
        <v>6143700</v>
      </c>
      <c r="G732">
        <v>145.94233700000001</v>
      </c>
    </row>
    <row r="733" spans="1:7" x14ac:dyDescent="0.3">
      <c r="A733">
        <v>732</v>
      </c>
      <c r="B733">
        <v>171.970001</v>
      </c>
      <c r="C733">
        <v>172.10000600000001</v>
      </c>
      <c r="D733">
        <v>168.050003</v>
      </c>
      <c r="E733">
        <v>168.91999799999999</v>
      </c>
      <c r="F733">
        <v>6984800</v>
      </c>
      <c r="G733">
        <v>144.057648</v>
      </c>
    </row>
    <row r="734" spans="1:7" x14ac:dyDescent="0.3">
      <c r="A734">
        <v>733</v>
      </c>
      <c r="B734">
        <v>164.270004</v>
      </c>
      <c r="C734">
        <v>166.300003</v>
      </c>
      <c r="D734">
        <v>163.220001</v>
      </c>
      <c r="E734">
        <v>164.16000399999999</v>
      </c>
      <c r="F734">
        <v>6883200</v>
      </c>
      <c r="G734">
        <v>139.998199</v>
      </c>
    </row>
    <row r="735" spans="1:7" x14ac:dyDescent="0.3">
      <c r="A735">
        <v>734</v>
      </c>
      <c r="B735">
        <v>165.470001</v>
      </c>
      <c r="C735">
        <v>169.990005</v>
      </c>
      <c r="D735">
        <v>164.770004</v>
      </c>
      <c r="E735">
        <v>169.66000399999999</v>
      </c>
      <c r="F735">
        <v>10699200</v>
      </c>
      <c r="G735">
        <v>144.99783300000001</v>
      </c>
    </row>
    <row r="736" spans="1:7" x14ac:dyDescent="0.3">
      <c r="A736">
        <v>735</v>
      </c>
      <c r="B736">
        <v>171.25</v>
      </c>
      <c r="C736">
        <v>171.33000200000001</v>
      </c>
      <c r="D736">
        <v>167.070007</v>
      </c>
      <c r="E736">
        <v>167.63000500000001</v>
      </c>
      <c r="F736">
        <v>13489100</v>
      </c>
      <c r="G736">
        <v>143.262924</v>
      </c>
    </row>
    <row r="737" spans="1:7" x14ac:dyDescent="0.3">
      <c r="A737">
        <v>736</v>
      </c>
      <c r="B737">
        <v>167.64999399999999</v>
      </c>
      <c r="C737">
        <v>167.80999800000001</v>
      </c>
      <c r="D737">
        <v>165.570007</v>
      </c>
      <c r="E737">
        <v>166.66000399999999</v>
      </c>
      <c r="F737">
        <v>7500200</v>
      </c>
      <c r="G737">
        <v>142.43391399999999</v>
      </c>
    </row>
    <row r="738" spans="1:7" x14ac:dyDescent="0.3">
      <c r="A738">
        <v>737</v>
      </c>
      <c r="B738">
        <v>167.949997</v>
      </c>
      <c r="C738">
        <v>169.16000399999999</v>
      </c>
      <c r="D738">
        <v>163.94000199999999</v>
      </c>
      <c r="E738">
        <v>164.300003</v>
      </c>
      <c r="F738">
        <v>8020400</v>
      </c>
      <c r="G738">
        <v>140.416977</v>
      </c>
    </row>
    <row r="739" spans="1:7" x14ac:dyDescent="0.3">
      <c r="A739">
        <v>738</v>
      </c>
      <c r="B739">
        <v>167.5</v>
      </c>
      <c r="C739">
        <v>167.800003</v>
      </c>
      <c r="D739">
        <v>163.529999</v>
      </c>
      <c r="E739">
        <v>167.240005</v>
      </c>
      <c r="F739">
        <v>10410300</v>
      </c>
      <c r="G739">
        <v>142.92962600000001</v>
      </c>
    </row>
    <row r="740" spans="1:7" x14ac:dyDescent="0.3">
      <c r="A740">
        <v>739</v>
      </c>
      <c r="B740">
        <v>166.520004</v>
      </c>
      <c r="C740">
        <v>167.36000100000001</v>
      </c>
      <c r="D740">
        <v>163.759995</v>
      </c>
      <c r="E740">
        <v>163.85000600000001</v>
      </c>
      <c r="F740">
        <v>6654600</v>
      </c>
      <c r="G740">
        <v>140.03239400000001</v>
      </c>
    </row>
    <row r="741" spans="1:7" x14ac:dyDescent="0.3">
      <c r="A741">
        <v>740</v>
      </c>
      <c r="B741">
        <v>163.11999499999999</v>
      </c>
      <c r="C741">
        <v>164.10000600000001</v>
      </c>
      <c r="D741">
        <v>161.050003</v>
      </c>
      <c r="E741">
        <v>161.83999600000001</v>
      </c>
      <c r="F741">
        <v>11693900</v>
      </c>
      <c r="G741">
        <v>138.31457499999999</v>
      </c>
    </row>
    <row r="742" spans="1:7" x14ac:dyDescent="0.3">
      <c r="A742">
        <v>741</v>
      </c>
      <c r="B742">
        <v>162.13000500000001</v>
      </c>
      <c r="C742">
        <v>167.050003</v>
      </c>
      <c r="D742">
        <v>160.720001</v>
      </c>
      <c r="E742">
        <v>166.44000199999999</v>
      </c>
      <c r="F742">
        <v>10975800</v>
      </c>
      <c r="G742">
        <v>142.24584999999999</v>
      </c>
    </row>
    <row r="743" spans="1:7" x14ac:dyDescent="0.3">
      <c r="A743">
        <v>742</v>
      </c>
      <c r="B743">
        <v>166.69000199999999</v>
      </c>
      <c r="C743">
        <v>167.94000199999999</v>
      </c>
      <c r="D743">
        <v>164.16000399999999</v>
      </c>
      <c r="E743">
        <v>166.729996</v>
      </c>
      <c r="F743">
        <v>11930700</v>
      </c>
      <c r="G743">
        <v>142.49374399999999</v>
      </c>
    </row>
    <row r="744" spans="1:7" x14ac:dyDescent="0.3">
      <c r="A744">
        <v>743</v>
      </c>
      <c r="B744">
        <v>167.53999300000001</v>
      </c>
      <c r="C744">
        <v>167.949997</v>
      </c>
      <c r="D744">
        <v>165.41999799999999</v>
      </c>
      <c r="E744">
        <v>166</v>
      </c>
      <c r="F744">
        <v>6425000</v>
      </c>
      <c r="G744">
        <v>141.86987300000001</v>
      </c>
    </row>
    <row r="745" spans="1:7" x14ac:dyDescent="0.3">
      <c r="A745">
        <v>744</v>
      </c>
      <c r="B745">
        <v>166.479996</v>
      </c>
      <c r="C745">
        <v>166.5</v>
      </c>
      <c r="D745">
        <v>163.86000100000001</v>
      </c>
      <c r="E745">
        <v>166.10000600000001</v>
      </c>
      <c r="F745">
        <v>6652900</v>
      </c>
      <c r="G745">
        <v>141.955322</v>
      </c>
    </row>
    <row r="746" spans="1:7" x14ac:dyDescent="0.3">
      <c r="A746">
        <v>745</v>
      </c>
      <c r="B746">
        <v>164.80999800000001</v>
      </c>
      <c r="C746">
        <v>166</v>
      </c>
      <c r="D746">
        <v>162.11000100000001</v>
      </c>
      <c r="E746">
        <v>162.740005</v>
      </c>
      <c r="F746">
        <v>7539800</v>
      </c>
      <c r="G746">
        <v>139.08374000000001</v>
      </c>
    </row>
    <row r="747" spans="1:7" x14ac:dyDescent="0.3">
      <c r="A747">
        <v>746</v>
      </c>
      <c r="B747">
        <v>163.85000600000001</v>
      </c>
      <c r="C747">
        <v>165.88999899999999</v>
      </c>
      <c r="D747">
        <v>163.070007</v>
      </c>
      <c r="E747">
        <v>164.990005</v>
      </c>
      <c r="F747">
        <v>8637700</v>
      </c>
      <c r="G747">
        <v>141.00668300000001</v>
      </c>
    </row>
    <row r="748" spans="1:7" x14ac:dyDescent="0.3">
      <c r="A748">
        <v>747</v>
      </c>
      <c r="B748">
        <v>162.30999800000001</v>
      </c>
      <c r="C748">
        <v>163.61999499999999</v>
      </c>
      <c r="D748">
        <v>160.83000200000001</v>
      </c>
      <c r="E748">
        <v>160.929993</v>
      </c>
      <c r="F748">
        <v>8943800</v>
      </c>
      <c r="G748">
        <v>137.53688</v>
      </c>
    </row>
    <row r="749" spans="1:7" x14ac:dyDescent="0.3">
      <c r="A749">
        <v>748</v>
      </c>
      <c r="B749">
        <v>161.80999800000001</v>
      </c>
      <c r="C749">
        <v>163.38000500000001</v>
      </c>
      <c r="D749">
        <v>160.199997</v>
      </c>
      <c r="E749">
        <v>163.19000199999999</v>
      </c>
      <c r="F749">
        <v>8687100</v>
      </c>
      <c r="G749">
        <v>139.468369</v>
      </c>
    </row>
    <row r="750" spans="1:7" x14ac:dyDescent="0.3">
      <c r="A750">
        <v>749</v>
      </c>
      <c r="B750">
        <v>163.78999300000001</v>
      </c>
      <c r="C750">
        <v>166.75</v>
      </c>
      <c r="D750">
        <v>163.41999799999999</v>
      </c>
      <c r="E750">
        <v>165.449997</v>
      </c>
      <c r="F750">
        <v>9392900</v>
      </c>
      <c r="G750">
        <v>141.39987199999999</v>
      </c>
    </row>
    <row r="751" spans="1:7" x14ac:dyDescent="0.3">
      <c r="A751">
        <v>750</v>
      </c>
      <c r="B751">
        <v>165.5</v>
      </c>
      <c r="C751">
        <v>166.300003</v>
      </c>
      <c r="D751">
        <v>164.5</v>
      </c>
      <c r="E751">
        <v>164.60000600000001</v>
      </c>
      <c r="F751">
        <v>4190700</v>
      </c>
      <c r="G751">
        <v>140.67337000000001</v>
      </c>
    </row>
    <row r="752" spans="1:7" x14ac:dyDescent="0.3">
      <c r="A752">
        <v>751</v>
      </c>
      <c r="B752">
        <v>165.05999800000001</v>
      </c>
      <c r="C752">
        <v>165.800003</v>
      </c>
      <c r="D752">
        <v>163.38999899999999</v>
      </c>
      <c r="E752">
        <v>163.63000500000001</v>
      </c>
      <c r="F752">
        <v>4052600</v>
      </c>
      <c r="G752">
        <v>139.84437600000001</v>
      </c>
    </row>
    <row r="753" spans="1:7" x14ac:dyDescent="0.3">
      <c r="A753">
        <v>752</v>
      </c>
      <c r="B753">
        <v>164</v>
      </c>
      <c r="C753">
        <v>164.89999399999999</v>
      </c>
      <c r="D753">
        <v>163.30999800000001</v>
      </c>
      <c r="E753">
        <v>163.970001</v>
      </c>
      <c r="F753">
        <v>1858100</v>
      </c>
      <c r="G753">
        <v>140.13502500000001</v>
      </c>
    </row>
    <row r="754" spans="1:7" x14ac:dyDescent="0.3">
      <c r="A754">
        <v>753</v>
      </c>
      <c r="B754">
        <v>164.10000600000001</v>
      </c>
      <c r="C754">
        <v>165.71000699999999</v>
      </c>
      <c r="D754">
        <v>163.46000699999999</v>
      </c>
      <c r="E754">
        <v>163.759995</v>
      </c>
      <c r="F754">
        <v>3586000</v>
      </c>
      <c r="G754">
        <v>139.95549</v>
      </c>
    </row>
    <row r="755" spans="1:7" x14ac:dyDescent="0.3">
      <c r="A755">
        <v>754</v>
      </c>
      <c r="B755">
        <v>164.5</v>
      </c>
      <c r="C755">
        <v>165.199997</v>
      </c>
      <c r="D755">
        <v>163.21000699999999</v>
      </c>
      <c r="E755">
        <v>164.11999499999999</v>
      </c>
      <c r="F755">
        <v>5214800</v>
      </c>
      <c r="G755">
        <v>140.263138</v>
      </c>
    </row>
    <row r="756" spans="1:7" x14ac:dyDescent="0.3">
      <c r="A756">
        <v>755</v>
      </c>
      <c r="B756">
        <v>164.05999800000001</v>
      </c>
      <c r="C756">
        <v>167.279999</v>
      </c>
      <c r="D756">
        <v>163.69000199999999</v>
      </c>
      <c r="E756">
        <v>166.699997</v>
      </c>
      <c r="F756">
        <v>5996200</v>
      </c>
      <c r="G756">
        <v>142.468155</v>
      </c>
    </row>
    <row r="757" spans="1:7" x14ac:dyDescent="0.3">
      <c r="A757">
        <v>756</v>
      </c>
      <c r="B757">
        <v>167.28999300000001</v>
      </c>
      <c r="C757">
        <v>170.13000500000001</v>
      </c>
      <c r="D757">
        <v>166.929993</v>
      </c>
      <c r="E757">
        <v>168.83999600000001</v>
      </c>
      <c r="F757">
        <v>6401800</v>
      </c>
      <c r="G757">
        <v>144.296997</v>
      </c>
    </row>
    <row r="758" spans="1:7" x14ac:dyDescent="0.3">
      <c r="A758">
        <v>757</v>
      </c>
      <c r="B758">
        <v>170.050003</v>
      </c>
      <c r="C758">
        <v>174.25</v>
      </c>
      <c r="D758">
        <v>169.509995</v>
      </c>
      <c r="E758">
        <v>173.08000200000001</v>
      </c>
      <c r="F758">
        <v>9135000</v>
      </c>
      <c r="G758">
        <v>147.92077599999999</v>
      </c>
    </row>
    <row r="759" spans="1:7" x14ac:dyDescent="0.3">
      <c r="A759">
        <v>758</v>
      </c>
      <c r="B759">
        <v>173</v>
      </c>
      <c r="C759">
        <v>176.259995</v>
      </c>
      <c r="D759">
        <v>172.570007</v>
      </c>
      <c r="E759">
        <v>176.13999899999999</v>
      </c>
      <c r="F759">
        <v>11659400</v>
      </c>
      <c r="G759">
        <v>150.53591900000001</v>
      </c>
    </row>
    <row r="760" spans="1:7" x14ac:dyDescent="0.3">
      <c r="A760">
        <v>759</v>
      </c>
      <c r="B760">
        <v>175.38000500000001</v>
      </c>
      <c r="C760">
        <v>175.38000500000001</v>
      </c>
      <c r="D760">
        <v>173.759995</v>
      </c>
      <c r="E760">
        <v>174.259995</v>
      </c>
      <c r="F760">
        <v>7381100</v>
      </c>
      <c r="G760">
        <v>148.92913799999999</v>
      </c>
    </row>
    <row r="761" spans="1:7" x14ac:dyDescent="0.3">
      <c r="A761">
        <v>760</v>
      </c>
      <c r="B761">
        <v>174.320007</v>
      </c>
      <c r="C761">
        <v>178.75</v>
      </c>
      <c r="D761">
        <v>173.949997</v>
      </c>
      <c r="E761">
        <v>177.66999799999999</v>
      </c>
      <c r="F761">
        <v>8727400</v>
      </c>
      <c r="G761">
        <v>151.84347500000001</v>
      </c>
    </row>
    <row r="762" spans="1:7" x14ac:dyDescent="0.3">
      <c r="A762">
        <v>761</v>
      </c>
      <c r="B762">
        <v>176.33000200000001</v>
      </c>
      <c r="C762">
        <v>177.429993</v>
      </c>
      <c r="D762">
        <v>173.949997</v>
      </c>
      <c r="E762">
        <v>174.30999800000001</v>
      </c>
      <c r="F762">
        <v>7268100</v>
      </c>
      <c r="G762">
        <v>148.97190900000001</v>
      </c>
    </row>
    <row r="763" spans="1:7" x14ac:dyDescent="0.3">
      <c r="A763">
        <v>762</v>
      </c>
      <c r="B763">
        <v>175.05999800000001</v>
      </c>
      <c r="C763">
        <v>175.05999800000001</v>
      </c>
      <c r="D763">
        <v>170.520004</v>
      </c>
      <c r="E763">
        <v>171.55999800000001</v>
      </c>
      <c r="F763">
        <v>7704900</v>
      </c>
      <c r="G763">
        <v>146.62170399999999</v>
      </c>
    </row>
    <row r="764" spans="1:7" x14ac:dyDescent="0.3">
      <c r="A764">
        <v>763</v>
      </c>
      <c r="B764">
        <v>170.009995</v>
      </c>
      <c r="C764">
        <v>170.479996</v>
      </c>
      <c r="D764">
        <v>167.029999</v>
      </c>
      <c r="E764">
        <v>167.820007</v>
      </c>
      <c r="F764">
        <v>10360100</v>
      </c>
      <c r="G764">
        <v>143.42532299999999</v>
      </c>
    </row>
    <row r="765" spans="1:7" x14ac:dyDescent="0.3">
      <c r="A765">
        <v>764</v>
      </c>
      <c r="B765">
        <v>168.009995</v>
      </c>
      <c r="C765">
        <v>169.66999799999999</v>
      </c>
      <c r="D765">
        <v>166.11999499999999</v>
      </c>
      <c r="E765">
        <v>169.070007</v>
      </c>
      <c r="F765">
        <v>11269500</v>
      </c>
      <c r="G765">
        <v>144.493607</v>
      </c>
    </row>
    <row r="766" spans="1:7" x14ac:dyDescent="0.3">
      <c r="A766">
        <v>765</v>
      </c>
      <c r="B766">
        <v>168</v>
      </c>
      <c r="C766">
        <v>170.720001</v>
      </c>
      <c r="D766">
        <v>167.21000699999999</v>
      </c>
      <c r="E766">
        <v>168.529999</v>
      </c>
      <c r="F766">
        <v>10521400</v>
      </c>
      <c r="G766">
        <v>144.03211999999999</v>
      </c>
    </row>
    <row r="767" spans="1:7" x14ac:dyDescent="0.3">
      <c r="A767">
        <v>766</v>
      </c>
      <c r="B767">
        <v>167.60000600000001</v>
      </c>
      <c r="C767">
        <v>167.800003</v>
      </c>
      <c r="D767">
        <v>164.58000200000001</v>
      </c>
      <c r="E767">
        <v>165.21000699999999</v>
      </c>
      <c r="F767">
        <v>10896300</v>
      </c>
      <c r="G767">
        <v>141.194717</v>
      </c>
    </row>
    <row r="768" spans="1:7" x14ac:dyDescent="0.3">
      <c r="A768">
        <v>767</v>
      </c>
      <c r="B768">
        <v>165.009995</v>
      </c>
      <c r="C768">
        <v>167.39999399999999</v>
      </c>
      <c r="D768">
        <v>163.89999399999999</v>
      </c>
      <c r="E768">
        <v>166.86000100000001</v>
      </c>
      <c r="F768">
        <v>7705300</v>
      </c>
      <c r="G768">
        <v>142.60484299999999</v>
      </c>
    </row>
    <row r="769" spans="1:7" x14ac:dyDescent="0.3">
      <c r="A769">
        <v>768</v>
      </c>
      <c r="B769">
        <v>165.800003</v>
      </c>
      <c r="C769">
        <v>168.179993</v>
      </c>
      <c r="D769">
        <v>164.320007</v>
      </c>
      <c r="E769">
        <v>167.78999300000001</v>
      </c>
      <c r="F769">
        <v>8893900</v>
      </c>
      <c r="G769">
        <v>143.39967300000001</v>
      </c>
    </row>
    <row r="770" spans="1:7" x14ac:dyDescent="0.3">
      <c r="A770">
        <v>769</v>
      </c>
      <c r="B770">
        <v>169.28999300000001</v>
      </c>
      <c r="C770">
        <v>171</v>
      </c>
      <c r="D770">
        <v>156.770004</v>
      </c>
      <c r="E770">
        <v>160.86999499999999</v>
      </c>
      <c r="F770">
        <v>51738300</v>
      </c>
      <c r="G770">
        <v>137.48561100000001</v>
      </c>
    </row>
    <row r="771" spans="1:7" x14ac:dyDescent="0.3">
      <c r="A771">
        <v>770</v>
      </c>
      <c r="B771">
        <v>158.69000199999999</v>
      </c>
      <c r="C771">
        <v>159.75</v>
      </c>
      <c r="D771">
        <v>152.25</v>
      </c>
      <c r="E771">
        <v>154.11999499999999</v>
      </c>
      <c r="F771">
        <v>30175600</v>
      </c>
      <c r="G771">
        <v>131.71676600000001</v>
      </c>
    </row>
    <row r="772" spans="1:7" x14ac:dyDescent="0.3">
      <c r="A772">
        <v>771</v>
      </c>
      <c r="B772">
        <v>156.13000500000001</v>
      </c>
      <c r="C772">
        <v>158.300003</v>
      </c>
      <c r="D772">
        <v>154.5</v>
      </c>
      <c r="E772">
        <v>154.979996</v>
      </c>
      <c r="F772">
        <v>17877000</v>
      </c>
      <c r="G772">
        <v>132.451752</v>
      </c>
    </row>
    <row r="773" spans="1:7" x14ac:dyDescent="0.3">
      <c r="A773">
        <v>772</v>
      </c>
      <c r="B773">
        <v>154.91000399999999</v>
      </c>
      <c r="C773">
        <v>156.5</v>
      </c>
      <c r="D773">
        <v>150.699997</v>
      </c>
      <c r="E773">
        <v>150.88000500000001</v>
      </c>
      <c r="F773">
        <v>15985900</v>
      </c>
      <c r="G773">
        <v>128.947754</v>
      </c>
    </row>
    <row r="774" spans="1:7" x14ac:dyDescent="0.3">
      <c r="A774">
        <v>773</v>
      </c>
      <c r="B774">
        <v>150.75</v>
      </c>
      <c r="C774">
        <v>152.929993</v>
      </c>
      <c r="D774">
        <v>148.270004</v>
      </c>
      <c r="E774">
        <v>151.5</v>
      </c>
      <c r="F774">
        <v>19899000</v>
      </c>
      <c r="G774">
        <v>129.4776</v>
      </c>
    </row>
    <row r="775" spans="1:7" x14ac:dyDescent="0.3">
      <c r="A775">
        <v>774</v>
      </c>
      <c r="B775">
        <v>154.229996</v>
      </c>
      <c r="C775">
        <v>155.199997</v>
      </c>
      <c r="D775">
        <v>149.949997</v>
      </c>
      <c r="E775">
        <v>153.28999300000001</v>
      </c>
      <c r="F775">
        <v>16160700</v>
      </c>
      <c r="G775">
        <v>131.00747699999999</v>
      </c>
    </row>
    <row r="776" spans="1:7" x14ac:dyDescent="0.3">
      <c r="A776">
        <v>775</v>
      </c>
      <c r="B776">
        <v>154.44000199999999</v>
      </c>
      <c r="C776">
        <v>154.88000500000001</v>
      </c>
      <c r="D776">
        <v>147.80999800000001</v>
      </c>
      <c r="E776">
        <v>148.720001</v>
      </c>
      <c r="F776">
        <v>18502800</v>
      </c>
      <c r="G776">
        <v>127.101753</v>
      </c>
    </row>
    <row r="777" spans="1:7" x14ac:dyDescent="0.3">
      <c r="A777">
        <v>776</v>
      </c>
      <c r="B777">
        <v>149.820007</v>
      </c>
      <c r="C777">
        <v>155.25</v>
      </c>
      <c r="D777">
        <v>149.21000699999999</v>
      </c>
      <c r="E777">
        <v>153.13000500000001</v>
      </c>
      <c r="F777">
        <v>12980800</v>
      </c>
      <c r="G777">
        <v>130.87069700000001</v>
      </c>
    </row>
    <row r="778" spans="1:7" x14ac:dyDescent="0.3">
      <c r="A778">
        <v>777</v>
      </c>
      <c r="B778">
        <v>153.64999399999999</v>
      </c>
      <c r="C778">
        <v>157.5</v>
      </c>
      <c r="D778">
        <v>153.64999399999999</v>
      </c>
      <c r="E778">
        <v>156.94000199999999</v>
      </c>
      <c r="F778">
        <v>17246600</v>
      </c>
      <c r="G778">
        <v>134.126846</v>
      </c>
    </row>
    <row r="779" spans="1:7" x14ac:dyDescent="0.3">
      <c r="A779">
        <v>778</v>
      </c>
      <c r="B779">
        <v>157.91999799999999</v>
      </c>
      <c r="C779">
        <v>159.94000199999999</v>
      </c>
      <c r="D779">
        <v>157.11000100000001</v>
      </c>
      <c r="E779">
        <v>157.229996</v>
      </c>
      <c r="F779">
        <v>16785200</v>
      </c>
      <c r="G779">
        <v>134.374695</v>
      </c>
    </row>
    <row r="780" spans="1:7" x14ac:dyDescent="0.3">
      <c r="A780">
        <v>779</v>
      </c>
      <c r="B780">
        <v>155.270004</v>
      </c>
      <c r="C780">
        <v>156.05999800000001</v>
      </c>
      <c r="D780">
        <v>150.449997</v>
      </c>
      <c r="E780">
        <v>150.679993</v>
      </c>
      <c r="F780">
        <v>18895000</v>
      </c>
      <c r="G780">
        <v>128.776871</v>
      </c>
    </row>
    <row r="781" spans="1:7" x14ac:dyDescent="0.3">
      <c r="A781">
        <v>780</v>
      </c>
      <c r="B781">
        <v>150.820007</v>
      </c>
      <c r="C781">
        <v>154.46000699999999</v>
      </c>
      <c r="D781">
        <v>148.86999499999999</v>
      </c>
      <c r="E781">
        <v>154.16000399999999</v>
      </c>
      <c r="F781">
        <v>18759200</v>
      </c>
      <c r="G781">
        <v>131.750992</v>
      </c>
    </row>
    <row r="782" spans="1:7" x14ac:dyDescent="0.3">
      <c r="A782">
        <v>781</v>
      </c>
      <c r="B782">
        <v>154.270004</v>
      </c>
      <c r="C782">
        <v>154.60000600000001</v>
      </c>
      <c r="D782">
        <v>150.820007</v>
      </c>
      <c r="E782">
        <v>151.10000600000001</v>
      </c>
      <c r="F782">
        <v>10257300</v>
      </c>
      <c r="G782">
        <v>129.135773</v>
      </c>
    </row>
    <row r="783" spans="1:7" x14ac:dyDescent="0.3">
      <c r="A783">
        <v>782</v>
      </c>
      <c r="B783">
        <v>152.699997</v>
      </c>
      <c r="C783">
        <v>153.529999</v>
      </c>
      <c r="D783">
        <v>149.64999399999999</v>
      </c>
      <c r="E783">
        <v>152.490005</v>
      </c>
      <c r="F783">
        <v>14017300</v>
      </c>
      <c r="G783">
        <v>130.32373000000001</v>
      </c>
    </row>
    <row r="784" spans="1:7" x14ac:dyDescent="0.3">
      <c r="A784">
        <v>783</v>
      </c>
      <c r="B784">
        <v>152.770004</v>
      </c>
      <c r="C784">
        <v>155.35000600000001</v>
      </c>
      <c r="D784">
        <v>151.759995</v>
      </c>
      <c r="E784">
        <v>153.63000500000001</v>
      </c>
      <c r="F784">
        <v>10555300</v>
      </c>
      <c r="G784">
        <v>131.29801900000001</v>
      </c>
    </row>
    <row r="785" spans="1:7" x14ac:dyDescent="0.3">
      <c r="A785">
        <v>784</v>
      </c>
      <c r="B785">
        <v>154.39999399999999</v>
      </c>
      <c r="C785">
        <v>155.320007</v>
      </c>
      <c r="D785">
        <v>152.25</v>
      </c>
      <c r="E785">
        <v>154.050003</v>
      </c>
      <c r="F785">
        <v>11163400</v>
      </c>
      <c r="G785">
        <v>131.65696700000001</v>
      </c>
    </row>
    <row r="786" spans="1:7" x14ac:dyDescent="0.3">
      <c r="A786">
        <v>785</v>
      </c>
      <c r="B786">
        <v>152.36999499999999</v>
      </c>
      <c r="C786">
        <v>154.5</v>
      </c>
      <c r="D786">
        <v>151.13999899999999</v>
      </c>
      <c r="E786">
        <v>153.929993</v>
      </c>
      <c r="F786">
        <v>10293200</v>
      </c>
      <c r="G786">
        <v>131.55435199999999</v>
      </c>
    </row>
    <row r="787" spans="1:7" x14ac:dyDescent="0.3">
      <c r="A787">
        <v>786</v>
      </c>
      <c r="B787">
        <v>155.300003</v>
      </c>
      <c r="C787">
        <v>157.740005</v>
      </c>
      <c r="D787">
        <v>154.60000600000001</v>
      </c>
      <c r="E787">
        <v>157.39999399999999</v>
      </c>
      <c r="F787">
        <v>11497100</v>
      </c>
      <c r="G787">
        <v>134.520004</v>
      </c>
    </row>
    <row r="788" spans="1:7" x14ac:dyDescent="0.3">
      <c r="A788">
        <v>787</v>
      </c>
      <c r="B788">
        <v>158</v>
      </c>
      <c r="C788">
        <v>158.19000199999999</v>
      </c>
      <c r="D788">
        <v>155.80999800000001</v>
      </c>
      <c r="E788">
        <v>157.259995</v>
      </c>
      <c r="F788">
        <v>10070000</v>
      </c>
      <c r="G788">
        <v>134.40036000000001</v>
      </c>
    </row>
    <row r="789" spans="1:7" x14ac:dyDescent="0.3">
      <c r="A789">
        <v>788</v>
      </c>
      <c r="B789">
        <v>155.61000100000001</v>
      </c>
      <c r="C789">
        <v>156.58999600000001</v>
      </c>
      <c r="D789">
        <v>154.88000500000001</v>
      </c>
      <c r="E789">
        <v>155.729996</v>
      </c>
      <c r="F789">
        <v>10991100</v>
      </c>
      <c r="G789">
        <v>133.092758</v>
      </c>
    </row>
    <row r="790" spans="1:7" x14ac:dyDescent="0.3">
      <c r="A790">
        <v>789</v>
      </c>
      <c r="B790">
        <v>154.509995</v>
      </c>
      <c r="C790">
        <v>157</v>
      </c>
      <c r="D790">
        <v>154.490005</v>
      </c>
      <c r="E790">
        <v>156.179993</v>
      </c>
      <c r="F790">
        <v>8693000</v>
      </c>
      <c r="G790">
        <v>133.477341</v>
      </c>
    </row>
    <row r="791" spans="1:7" x14ac:dyDescent="0.3">
      <c r="A791">
        <v>790</v>
      </c>
      <c r="B791">
        <v>157.199997</v>
      </c>
      <c r="C791">
        <v>157.970001</v>
      </c>
      <c r="D791">
        <v>156.029999</v>
      </c>
      <c r="E791">
        <v>156.71000699999999</v>
      </c>
      <c r="F791">
        <v>7375500</v>
      </c>
      <c r="G791">
        <v>133.93031300000001</v>
      </c>
    </row>
    <row r="792" spans="1:7" x14ac:dyDescent="0.3">
      <c r="A792">
        <v>791</v>
      </c>
      <c r="B792">
        <v>156.80999800000001</v>
      </c>
      <c r="C792">
        <v>160.21000699999999</v>
      </c>
      <c r="D792">
        <v>155.91000399999999</v>
      </c>
      <c r="E792">
        <v>156.699997</v>
      </c>
      <c r="F792">
        <v>15696000</v>
      </c>
      <c r="G792">
        <v>133.92176799999999</v>
      </c>
    </row>
    <row r="793" spans="1:7" x14ac:dyDescent="0.3">
      <c r="A793">
        <v>792</v>
      </c>
      <c r="B793">
        <v>157.33999600000001</v>
      </c>
      <c r="C793">
        <v>159.25</v>
      </c>
      <c r="D793">
        <v>156.86999499999999</v>
      </c>
      <c r="E793">
        <v>158.33000200000001</v>
      </c>
      <c r="F793">
        <v>8361500</v>
      </c>
      <c r="G793">
        <v>135.31480400000001</v>
      </c>
    </row>
    <row r="794" spans="1:7" x14ac:dyDescent="0.3">
      <c r="A794">
        <v>793</v>
      </c>
      <c r="B794">
        <v>156.229996</v>
      </c>
      <c r="C794">
        <v>156.44000199999999</v>
      </c>
      <c r="D794">
        <v>154.320007</v>
      </c>
      <c r="E794">
        <v>156.44000199999999</v>
      </c>
      <c r="F794">
        <v>10519900</v>
      </c>
      <c r="G794">
        <v>133.69956999999999</v>
      </c>
    </row>
    <row r="795" spans="1:7" x14ac:dyDescent="0.3">
      <c r="A795">
        <v>794</v>
      </c>
      <c r="B795">
        <v>156.259995</v>
      </c>
      <c r="C795">
        <v>156.990005</v>
      </c>
      <c r="D795">
        <v>155.259995</v>
      </c>
      <c r="E795">
        <v>156.35000600000001</v>
      </c>
      <c r="F795">
        <v>7812700</v>
      </c>
      <c r="G795">
        <v>133.92222599999999</v>
      </c>
    </row>
    <row r="796" spans="1:7" x14ac:dyDescent="0.3">
      <c r="A796">
        <v>795</v>
      </c>
      <c r="B796">
        <v>156.509995</v>
      </c>
      <c r="C796">
        <v>158.28999300000001</v>
      </c>
      <c r="D796">
        <v>156.16999799999999</v>
      </c>
      <c r="E796">
        <v>156.53999300000001</v>
      </c>
      <c r="F796">
        <v>6522800</v>
      </c>
      <c r="G796">
        <v>134.08496099999999</v>
      </c>
    </row>
    <row r="797" spans="1:7" x14ac:dyDescent="0.3">
      <c r="A797">
        <v>796</v>
      </c>
      <c r="B797">
        <v>157.179993</v>
      </c>
      <c r="C797">
        <v>159.75</v>
      </c>
      <c r="D797">
        <v>156.91000399999999</v>
      </c>
      <c r="E797">
        <v>158.75</v>
      </c>
      <c r="F797">
        <v>11986400</v>
      </c>
      <c r="G797">
        <v>135.977982</v>
      </c>
    </row>
    <row r="798" spans="1:7" x14ac:dyDescent="0.3">
      <c r="A798">
        <v>797</v>
      </c>
      <c r="B798">
        <v>159.03999300000001</v>
      </c>
      <c r="C798">
        <v>159.449997</v>
      </c>
      <c r="D798">
        <v>157.229996</v>
      </c>
      <c r="E798">
        <v>157.720001</v>
      </c>
      <c r="F798">
        <v>10006000</v>
      </c>
      <c r="G798">
        <v>135.09573399999999</v>
      </c>
    </row>
    <row r="799" spans="1:7" x14ac:dyDescent="0.3">
      <c r="A799">
        <v>798</v>
      </c>
      <c r="B799">
        <v>158.25</v>
      </c>
      <c r="C799">
        <v>163.85000600000001</v>
      </c>
      <c r="D799">
        <v>158.11000100000001</v>
      </c>
      <c r="E799">
        <v>163.61000100000001</v>
      </c>
      <c r="F799">
        <v>15439500</v>
      </c>
      <c r="G799">
        <v>140.14082300000001</v>
      </c>
    </row>
    <row r="800" spans="1:7" x14ac:dyDescent="0.3">
      <c r="A800">
        <v>799</v>
      </c>
      <c r="B800">
        <v>165.11000100000001</v>
      </c>
      <c r="C800">
        <v>168.25</v>
      </c>
      <c r="D800">
        <v>165</v>
      </c>
      <c r="E800">
        <v>167.179993</v>
      </c>
      <c r="F800">
        <v>12226700</v>
      </c>
      <c r="G800">
        <v>143.198746</v>
      </c>
    </row>
    <row r="801" spans="1:7" x14ac:dyDescent="0.3">
      <c r="A801">
        <v>800</v>
      </c>
      <c r="B801">
        <v>167.88000500000001</v>
      </c>
      <c r="C801">
        <v>170.69000199999999</v>
      </c>
      <c r="D801">
        <v>167.46000699999999</v>
      </c>
      <c r="E801">
        <v>169.83999600000001</v>
      </c>
      <c r="F801">
        <v>9344500</v>
      </c>
      <c r="G801">
        <v>145.47717299999999</v>
      </c>
    </row>
    <row r="802" spans="1:7" x14ac:dyDescent="0.3">
      <c r="A802">
        <v>801</v>
      </c>
      <c r="B802">
        <v>169.220001</v>
      </c>
      <c r="C802">
        <v>172.199997</v>
      </c>
      <c r="D802">
        <v>168</v>
      </c>
      <c r="E802">
        <v>168.85000600000001</v>
      </c>
      <c r="F802">
        <v>12958700</v>
      </c>
      <c r="G802">
        <v>144.62919600000001</v>
      </c>
    </row>
    <row r="803" spans="1:7" x14ac:dyDescent="0.3">
      <c r="A803">
        <v>802</v>
      </c>
      <c r="B803">
        <v>170.259995</v>
      </c>
      <c r="C803">
        <v>172.33999600000001</v>
      </c>
      <c r="D803">
        <v>168.86999499999999</v>
      </c>
      <c r="E803">
        <v>171.94000199999999</v>
      </c>
      <c r="F803">
        <v>13107200</v>
      </c>
      <c r="G803">
        <v>147.27595500000001</v>
      </c>
    </row>
    <row r="804" spans="1:7" x14ac:dyDescent="0.3">
      <c r="A804">
        <v>803</v>
      </c>
      <c r="B804">
        <v>171.39999399999999</v>
      </c>
      <c r="C804">
        <v>173.570007</v>
      </c>
      <c r="D804">
        <v>171.10000600000001</v>
      </c>
      <c r="E804">
        <v>173.509995</v>
      </c>
      <c r="F804">
        <v>8910600</v>
      </c>
      <c r="G804">
        <v>148.620743</v>
      </c>
    </row>
    <row r="805" spans="1:7" x14ac:dyDescent="0.3">
      <c r="A805">
        <v>804</v>
      </c>
      <c r="B805">
        <v>175.009995</v>
      </c>
      <c r="C805">
        <v>176.33999600000001</v>
      </c>
      <c r="D805">
        <v>174</v>
      </c>
      <c r="E805">
        <v>174.96000699999999</v>
      </c>
      <c r="F805">
        <v>10216900</v>
      </c>
      <c r="G805">
        <v>149.86273199999999</v>
      </c>
    </row>
    <row r="806" spans="1:7" x14ac:dyDescent="0.3">
      <c r="A806">
        <v>805</v>
      </c>
      <c r="B806">
        <v>173.949997</v>
      </c>
      <c r="C806">
        <v>175.199997</v>
      </c>
      <c r="D806">
        <v>170.38000500000001</v>
      </c>
      <c r="E806">
        <v>173.529999</v>
      </c>
      <c r="F806">
        <v>13958600</v>
      </c>
      <c r="G806">
        <v>148.63780199999999</v>
      </c>
    </row>
    <row r="807" spans="1:7" x14ac:dyDescent="0.3">
      <c r="A807">
        <v>806</v>
      </c>
      <c r="B807">
        <v>174.33000200000001</v>
      </c>
      <c r="C807">
        <v>176.41999799999999</v>
      </c>
      <c r="D807">
        <v>173.55999800000001</v>
      </c>
      <c r="E807">
        <v>176.19000199999999</v>
      </c>
      <c r="F807">
        <v>11687700</v>
      </c>
      <c r="G807">
        <v>150.916245</v>
      </c>
    </row>
    <row r="808" spans="1:7" x14ac:dyDescent="0.3">
      <c r="A808">
        <v>807</v>
      </c>
      <c r="B808">
        <v>176.86000100000001</v>
      </c>
      <c r="C808">
        <v>177.88000500000001</v>
      </c>
      <c r="D808">
        <v>175.570007</v>
      </c>
      <c r="E808">
        <v>176.63999899999999</v>
      </c>
      <c r="F808">
        <v>10138600</v>
      </c>
      <c r="G808">
        <v>151.30175800000001</v>
      </c>
    </row>
    <row r="809" spans="1:7" x14ac:dyDescent="0.3">
      <c r="A809">
        <v>808</v>
      </c>
      <c r="B809">
        <v>176.199997</v>
      </c>
      <c r="C809">
        <v>177.75</v>
      </c>
      <c r="D809">
        <v>175.66000399999999</v>
      </c>
      <c r="E809">
        <v>177.449997</v>
      </c>
      <c r="F809">
        <v>6883500</v>
      </c>
      <c r="G809">
        <v>151.99551400000001</v>
      </c>
    </row>
    <row r="810" spans="1:7" x14ac:dyDescent="0.3">
      <c r="A810">
        <v>809</v>
      </c>
      <c r="B810">
        <v>177.89999399999999</v>
      </c>
      <c r="C810">
        <v>178.21000699999999</v>
      </c>
      <c r="D810">
        <v>175.949997</v>
      </c>
      <c r="E810">
        <v>177.89999399999999</v>
      </c>
      <c r="F810">
        <v>10896600</v>
      </c>
      <c r="G810">
        <v>152.380966</v>
      </c>
    </row>
    <row r="811" spans="1:7" x14ac:dyDescent="0.3">
      <c r="A811">
        <v>810</v>
      </c>
      <c r="B811">
        <v>176.21000699999999</v>
      </c>
      <c r="C811">
        <v>176.949997</v>
      </c>
      <c r="D811">
        <v>175.229996</v>
      </c>
      <c r="E811">
        <v>176.16000399999999</v>
      </c>
      <c r="F811">
        <v>7320400</v>
      </c>
      <c r="G811">
        <v>150.890579</v>
      </c>
    </row>
    <row r="812" spans="1:7" x14ac:dyDescent="0.3">
      <c r="A812">
        <v>811</v>
      </c>
      <c r="B812">
        <v>176.25</v>
      </c>
      <c r="C812">
        <v>176.80999800000001</v>
      </c>
      <c r="D812">
        <v>173.28999300000001</v>
      </c>
      <c r="E812">
        <v>174.83000200000001</v>
      </c>
      <c r="F812">
        <v>10804800</v>
      </c>
      <c r="G812">
        <v>149.75135800000001</v>
      </c>
    </row>
    <row r="813" spans="1:7" x14ac:dyDescent="0.3">
      <c r="A813">
        <v>812</v>
      </c>
      <c r="B813">
        <v>173.63999899999999</v>
      </c>
      <c r="C813">
        <v>175.96000699999999</v>
      </c>
      <c r="D813">
        <v>173.63999899999999</v>
      </c>
      <c r="E813">
        <v>174.41000399999999</v>
      </c>
      <c r="F813">
        <v>8396100</v>
      </c>
      <c r="G813">
        <v>149.391571</v>
      </c>
    </row>
    <row r="814" spans="1:7" x14ac:dyDescent="0.3">
      <c r="A814">
        <v>813</v>
      </c>
      <c r="B814">
        <v>175.240005</v>
      </c>
      <c r="C814">
        <v>178.729996</v>
      </c>
      <c r="D814">
        <v>174.779999</v>
      </c>
      <c r="E814">
        <v>174.89999399999999</v>
      </c>
      <c r="F814">
        <v>9534300</v>
      </c>
      <c r="G814">
        <v>149.811295</v>
      </c>
    </row>
    <row r="815" spans="1:7" x14ac:dyDescent="0.3">
      <c r="A815">
        <v>814</v>
      </c>
      <c r="B815">
        <v>175.38000500000001</v>
      </c>
      <c r="C815">
        <v>175.479996</v>
      </c>
      <c r="D815">
        <v>171.91000399999999</v>
      </c>
      <c r="E815">
        <v>172.86999499999999</v>
      </c>
      <c r="F815">
        <v>11811500</v>
      </c>
      <c r="G815">
        <v>148.07252500000001</v>
      </c>
    </row>
    <row r="816" spans="1:7" x14ac:dyDescent="0.3">
      <c r="A816">
        <v>815</v>
      </c>
      <c r="B816">
        <v>173.86999499999999</v>
      </c>
      <c r="C816">
        <v>174.429993</v>
      </c>
      <c r="D816">
        <v>171.63999899999999</v>
      </c>
      <c r="E816">
        <v>174.050003</v>
      </c>
      <c r="F816">
        <v>11785600</v>
      </c>
      <c r="G816">
        <v>149.08329800000001</v>
      </c>
    </row>
    <row r="817" spans="1:7" x14ac:dyDescent="0.3">
      <c r="A817">
        <v>816</v>
      </c>
      <c r="B817">
        <v>174.259995</v>
      </c>
      <c r="C817">
        <v>174.779999</v>
      </c>
      <c r="D817">
        <v>170.699997</v>
      </c>
      <c r="E817">
        <v>171.38000500000001</v>
      </c>
      <c r="F817">
        <v>8184600</v>
      </c>
      <c r="G817">
        <v>146.796234</v>
      </c>
    </row>
    <row r="818" spans="1:7" x14ac:dyDescent="0.3">
      <c r="A818">
        <v>817</v>
      </c>
      <c r="B818">
        <v>170</v>
      </c>
      <c r="C818">
        <v>171.66000399999999</v>
      </c>
      <c r="D818">
        <v>169.85000600000001</v>
      </c>
      <c r="E818">
        <v>170.63000500000001</v>
      </c>
      <c r="F818">
        <v>8243200</v>
      </c>
      <c r="G818">
        <v>146.153854</v>
      </c>
    </row>
    <row r="819" spans="1:7" x14ac:dyDescent="0.3">
      <c r="A819">
        <v>818</v>
      </c>
      <c r="B819">
        <v>171.720001</v>
      </c>
      <c r="C819">
        <v>172</v>
      </c>
      <c r="D819">
        <v>169.5</v>
      </c>
      <c r="E819">
        <v>170.220001</v>
      </c>
      <c r="F819">
        <v>6480600</v>
      </c>
      <c r="G819">
        <v>145.80264299999999</v>
      </c>
    </row>
    <row r="820" spans="1:7" x14ac:dyDescent="0.3">
      <c r="A820">
        <v>819</v>
      </c>
      <c r="B820">
        <v>170.679993</v>
      </c>
      <c r="C820">
        <v>173.36999499999999</v>
      </c>
      <c r="D820">
        <v>169.770004</v>
      </c>
      <c r="E820">
        <v>173.16000399999999</v>
      </c>
      <c r="F820">
        <v>6135000</v>
      </c>
      <c r="G820">
        <v>148.32084699999999</v>
      </c>
    </row>
    <row r="821" spans="1:7" x14ac:dyDescent="0.3">
      <c r="A821">
        <v>820</v>
      </c>
      <c r="B821">
        <v>172.61000100000001</v>
      </c>
      <c r="C821">
        <v>173.88999899999999</v>
      </c>
      <c r="D821">
        <v>172.14999399999999</v>
      </c>
      <c r="E821">
        <v>172.89999399999999</v>
      </c>
      <c r="F821">
        <v>7743600</v>
      </c>
      <c r="G821">
        <v>148.098251</v>
      </c>
    </row>
    <row r="822" spans="1:7" x14ac:dyDescent="0.3">
      <c r="A822">
        <v>821</v>
      </c>
      <c r="B822">
        <v>172.88999899999999</v>
      </c>
      <c r="C822">
        <v>177.89999399999999</v>
      </c>
      <c r="D822">
        <v>172.80999800000001</v>
      </c>
      <c r="E822">
        <v>176.36000100000001</v>
      </c>
      <c r="F822">
        <v>13887200</v>
      </c>
      <c r="G822">
        <v>151.06191999999999</v>
      </c>
    </row>
    <row r="823" spans="1:7" x14ac:dyDescent="0.3">
      <c r="A823">
        <v>822</v>
      </c>
      <c r="B823">
        <v>176.10000600000001</v>
      </c>
      <c r="C823">
        <v>180.800003</v>
      </c>
      <c r="D823">
        <v>175.279999</v>
      </c>
      <c r="E823">
        <v>179.5</v>
      </c>
      <c r="F823">
        <v>10668800</v>
      </c>
      <c r="G823">
        <v>153.75147999999999</v>
      </c>
    </row>
    <row r="824" spans="1:7" x14ac:dyDescent="0.3">
      <c r="A824">
        <v>823</v>
      </c>
      <c r="B824">
        <v>180.279999</v>
      </c>
      <c r="C824">
        <v>181</v>
      </c>
      <c r="D824">
        <v>177.5</v>
      </c>
      <c r="E824">
        <v>179.11999499999999</v>
      </c>
      <c r="F824">
        <v>8462000</v>
      </c>
      <c r="G824">
        <v>153.42593400000001</v>
      </c>
    </row>
    <row r="825" spans="1:7" x14ac:dyDescent="0.3">
      <c r="A825">
        <v>824</v>
      </c>
      <c r="B825">
        <v>179.36000100000001</v>
      </c>
      <c r="C825">
        <v>180.38000500000001</v>
      </c>
      <c r="D825">
        <v>177.83999600000001</v>
      </c>
      <c r="E825">
        <v>177.83999600000001</v>
      </c>
      <c r="F825">
        <v>6040800</v>
      </c>
      <c r="G825">
        <v>152.32955899999999</v>
      </c>
    </row>
    <row r="826" spans="1:7" x14ac:dyDescent="0.3">
      <c r="A826">
        <v>825</v>
      </c>
      <c r="B826">
        <v>177.55999800000001</v>
      </c>
      <c r="C826">
        <v>180</v>
      </c>
      <c r="D826">
        <v>177.11000100000001</v>
      </c>
      <c r="E826">
        <v>179.25</v>
      </c>
      <c r="F826">
        <v>6466400</v>
      </c>
      <c r="G826">
        <v>153.53735399999999</v>
      </c>
    </row>
    <row r="827" spans="1:7" x14ac:dyDescent="0.3">
      <c r="A827">
        <v>826</v>
      </c>
      <c r="B827">
        <v>183.91000399999999</v>
      </c>
      <c r="C827">
        <v>185.94000199999999</v>
      </c>
      <c r="D827">
        <v>183.070007</v>
      </c>
      <c r="E827">
        <v>184.91999799999999</v>
      </c>
      <c r="F827">
        <v>12556400</v>
      </c>
      <c r="G827">
        <v>158.39398199999999</v>
      </c>
    </row>
    <row r="828" spans="1:7" x14ac:dyDescent="0.3">
      <c r="A828">
        <v>827</v>
      </c>
      <c r="B828">
        <v>185.53999300000001</v>
      </c>
      <c r="C828">
        <v>185.60000600000001</v>
      </c>
      <c r="D828">
        <v>183.66000399999999</v>
      </c>
      <c r="E828">
        <v>184.270004</v>
      </c>
      <c r="F828">
        <v>7838700</v>
      </c>
      <c r="G828">
        <v>157.83720400000001</v>
      </c>
    </row>
    <row r="829" spans="1:7" x14ac:dyDescent="0.3">
      <c r="A829">
        <v>828</v>
      </c>
      <c r="B829">
        <v>183.61999499999999</v>
      </c>
      <c r="C829">
        <v>186.41000399999999</v>
      </c>
      <c r="D829">
        <v>155.550003</v>
      </c>
      <c r="E829">
        <v>160.699997</v>
      </c>
      <c r="F829">
        <v>102043700</v>
      </c>
      <c r="G829">
        <v>137.64823899999999</v>
      </c>
    </row>
    <row r="830" spans="1:7" x14ac:dyDescent="0.3">
      <c r="A830">
        <v>829</v>
      </c>
      <c r="B830">
        <v>155.60000600000001</v>
      </c>
      <c r="C830">
        <v>163.729996</v>
      </c>
      <c r="D830">
        <v>155</v>
      </c>
      <c r="E830">
        <v>163.320007</v>
      </c>
      <c r="F830">
        <v>54299200</v>
      </c>
      <c r="G830">
        <v>139.89244099999999</v>
      </c>
    </row>
    <row r="831" spans="1:7" x14ac:dyDescent="0.3">
      <c r="A831">
        <v>830</v>
      </c>
      <c r="B831">
        <v>166.44000199999999</v>
      </c>
      <c r="C831">
        <v>166.71000699999999</v>
      </c>
      <c r="D831">
        <v>158</v>
      </c>
      <c r="E831">
        <v>159.979996</v>
      </c>
      <c r="F831">
        <v>42196600</v>
      </c>
      <c r="G831">
        <v>137.031555</v>
      </c>
    </row>
    <row r="832" spans="1:7" x14ac:dyDescent="0.3">
      <c r="A832">
        <v>831</v>
      </c>
      <c r="B832">
        <v>161.66999799999999</v>
      </c>
      <c r="C832">
        <v>163.13999899999999</v>
      </c>
      <c r="D832">
        <v>157</v>
      </c>
      <c r="E832">
        <v>158.929993</v>
      </c>
      <c r="F832">
        <v>30371000</v>
      </c>
      <c r="G832">
        <v>136.13220200000001</v>
      </c>
    </row>
    <row r="833" spans="1:7" x14ac:dyDescent="0.3">
      <c r="A833">
        <v>832</v>
      </c>
      <c r="B833">
        <v>157.929993</v>
      </c>
      <c r="C833">
        <v>162</v>
      </c>
      <c r="D833">
        <v>156.28999300000001</v>
      </c>
      <c r="E833">
        <v>159.050003</v>
      </c>
      <c r="F833">
        <v>24823000</v>
      </c>
      <c r="G833">
        <v>136.23493999999999</v>
      </c>
    </row>
    <row r="834" spans="1:7" x14ac:dyDescent="0.3">
      <c r="A834">
        <v>833</v>
      </c>
      <c r="B834">
        <v>160.19000199999999</v>
      </c>
      <c r="C834">
        <v>160.720001</v>
      </c>
      <c r="D834">
        <v>157</v>
      </c>
      <c r="E834">
        <v>157.39999399999999</v>
      </c>
      <c r="F834">
        <v>14916000</v>
      </c>
      <c r="G834">
        <v>134.82164</v>
      </c>
    </row>
    <row r="835" spans="1:7" x14ac:dyDescent="0.3">
      <c r="A835">
        <v>834</v>
      </c>
      <c r="B835">
        <v>156.720001</v>
      </c>
      <c r="C835">
        <v>156.990005</v>
      </c>
      <c r="D835">
        <v>151.520004</v>
      </c>
      <c r="E835">
        <v>152.029999</v>
      </c>
      <c r="F835">
        <v>30940700</v>
      </c>
      <c r="G835">
        <v>130.221924</v>
      </c>
    </row>
    <row r="836" spans="1:7" x14ac:dyDescent="0.3">
      <c r="A836">
        <v>835</v>
      </c>
      <c r="B836">
        <v>150.25</v>
      </c>
      <c r="C836">
        <v>156.19000199999999</v>
      </c>
      <c r="D836">
        <v>150.14999399999999</v>
      </c>
      <c r="E836">
        <v>153.03999300000001</v>
      </c>
      <c r="F836">
        <v>34516800</v>
      </c>
      <c r="G836">
        <v>131.08702099999999</v>
      </c>
    </row>
    <row r="837" spans="1:7" x14ac:dyDescent="0.3">
      <c r="A837">
        <v>836</v>
      </c>
      <c r="B837">
        <v>156.66000399999999</v>
      </c>
      <c r="C837">
        <v>157.64999399999999</v>
      </c>
      <c r="D837">
        <v>154.69000199999999</v>
      </c>
      <c r="E837">
        <v>157.009995</v>
      </c>
      <c r="F837">
        <v>21226100</v>
      </c>
      <c r="G837">
        <v>134.48762500000001</v>
      </c>
    </row>
    <row r="838" spans="1:7" x14ac:dyDescent="0.3">
      <c r="A838">
        <v>837</v>
      </c>
      <c r="B838">
        <v>159.550003</v>
      </c>
      <c r="C838">
        <v>161.050003</v>
      </c>
      <c r="D838">
        <v>158.33999600000001</v>
      </c>
      <c r="E838">
        <v>160.240005</v>
      </c>
      <c r="F838">
        <v>18464300</v>
      </c>
      <c r="G838">
        <v>137.25427199999999</v>
      </c>
    </row>
    <row r="839" spans="1:7" x14ac:dyDescent="0.3">
      <c r="A839">
        <v>838</v>
      </c>
      <c r="B839">
        <v>151.89999399999999</v>
      </c>
      <c r="C839">
        <v>152.5</v>
      </c>
      <c r="D839">
        <v>143.300003</v>
      </c>
      <c r="E839">
        <v>145.199997</v>
      </c>
      <c r="F839">
        <v>73187900</v>
      </c>
      <c r="G839">
        <v>124.371628</v>
      </c>
    </row>
    <row r="840" spans="1:7" x14ac:dyDescent="0.3">
      <c r="A840">
        <v>839</v>
      </c>
      <c r="B840">
        <v>147.83999600000001</v>
      </c>
      <c r="C840">
        <v>150.64999399999999</v>
      </c>
      <c r="D840">
        <v>146.53999300000001</v>
      </c>
      <c r="E840">
        <v>149.5</v>
      </c>
      <c r="F840">
        <v>28282700</v>
      </c>
      <c r="G840">
        <v>128.05482499999999</v>
      </c>
    </row>
    <row r="841" spans="1:7" x14ac:dyDescent="0.3">
      <c r="A841">
        <v>840</v>
      </c>
      <c r="B841">
        <v>149.029999</v>
      </c>
      <c r="C841">
        <v>152.35000600000001</v>
      </c>
      <c r="D841">
        <v>147.83000200000001</v>
      </c>
      <c r="E841">
        <v>149.449997</v>
      </c>
      <c r="F841">
        <v>30313400</v>
      </c>
      <c r="G841">
        <v>128.01206999999999</v>
      </c>
    </row>
    <row r="842" spans="1:7" x14ac:dyDescent="0.3">
      <c r="A842">
        <v>841</v>
      </c>
      <c r="B842">
        <v>148.10000600000001</v>
      </c>
      <c r="C842">
        <v>151.220001</v>
      </c>
      <c r="D842">
        <v>147.199997</v>
      </c>
      <c r="E842">
        <v>148.19000199999999</v>
      </c>
      <c r="F842">
        <v>18355200</v>
      </c>
      <c r="G842">
        <v>126.932762</v>
      </c>
    </row>
    <row r="843" spans="1:7" x14ac:dyDescent="0.3">
      <c r="A843">
        <v>842</v>
      </c>
      <c r="B843">
        <v>147.479996</v>
      </c>
      <c r="C843">
        <v>148.63000500000001</v>
      </c>
      <c r="D843">
        <v>139.05999800000001</v>
      </c>
      <c r="E843">
        <v>142.320007</v>
      </c>
      <c r="F843">
        <v>22984700</v>
      </c>
      <c r="G843">
        <v>121.904831</v>
      </c>
    </row>
    <row r="844" spans="1:7" x14ac:dyDescent="0.3">
      <c r="A844">
        <v>843</v>
      </c>
      <c r="B844">
        <v>145.38000500000001</v>
      </c>
      <c r="C844">
        <v>146.550003</v>
      </c>
      <c r="D844">
        <v>141.5</v>
      </c>
      <c r="E844">
        <v>142.990005</v>
      </c>
      <c r="F844">
        <v>21268500</v>
      </c>
      <c r="G844">
        <v>122.478691</v>
      </c>
    </row>
    <row r="845" spans="1:7" x14ac:dyDescent="0.3">
      <c r="A845">
        <v>844</v>
      </c>
      <c r="B845">
        <v>149.08999600000001</v>
      </c>
      <c r="C845">
        <v>149.89999399999999</v>
      </c>
      <c r="D845">
        <v>141.199997</v>
      </c>
      <c r="E845">
        <v>143.83000200000001</v>
      </c>
      <c r="F845">
        <v>23098200</v>
      </c>
      <c r="G845">
        <v>123.19818100000001</v>
      </c>
    </row>
    <row r="846" spans="1:7" x14ac:dyDescent="0.3">
      <c r="A846">
        <v>845</v>
      </c>
      <c r="B846">
        <v>142.39999399999999</v>
      </c>
      <c r="C846">
        <v>145.5</v>
      </c>
      <c r="D846">
        <v>141.550003</v>
      </c>
      <c r="E846">
        <v>141.970001</v>
      </c>
      <c r="F846">
        <v>15497900</v>
      </c>
      <c r="G846">
        <v>121.605042</v>
      </c>
    </row>
    <row r="847" spans="1:7" x14ac:dyDescent="0.3">
      <c r="A847">
        <v>846</v>
      </c>
      <c r="B847">
        <v>144.240005</v>
      </c>
      <c r="C847">
        <v>147.64999399999999</v>
      </c>
      <c r="D847">
        <v>142.279999</v>
      </c>
      <c r="E847">
        <v>147.199997</v>
      </c>
      <c r="F847">
        <v>15457000</v>
      </c>
      <c r="G847">
        <v>126.084755</v>
      </c>
    </row>
    <row r="848" spans="1:7" x14ac:dyDescent="0.3">
      <c r="A848">
        <v>847</v>
      </c>
      <c r="B848">
        <v>148.36000100000001</v>
      </c>
      <c r="C848">
        <v>148.449997</v>
      </c>
      <c r="D848">
        <v>144.41999799999999</v>
      </c>
      <c r="E848">
        <v>144.64999399999999</v>
      </c>
      <c r="F848">
        <v>11517900</v>
      </c>
      <c r="G848">
        <v>123.900581</v>
      </c>
    </row>
    <row r="849" spans="1:7" x14ac:dyDescent="0.3">
      <c r="A849">
        <v>848</v>
      </c>
      <c r="B849">
        <v>143.41000399999999</v>
      </c>
      <c r="C849">
        <v>144.14999399999999</v>
      </c>
      <c r="D849">
        <v>141.89999399999999</v>
      </c>
      <c r="E849">
        <v>143.229996</v>
      </c>
      <c r="F849">
        <v>10977400</v>
      </c>
      <c r="G849">
        <v>122.684288</v>
      </c>
    </row>
    <row r="850" spans="1:7" x14ac:dyDescent="0.3">
      <c r="A850">
        <v>849</v>
      </c>
      <c r="B850">
        <v>143.470001</v>
      </c>
      <c r="C850">
        <v>144.300003</v>
      </c>
      <c r="D850">
        <v>138.529999</v>
      </c>
      <c r="E850">
        <v>142.63999899999999</v>
      </c>
      <c r="F850">
        <v>16330100</v>
      </c>
      <c r="G850">
        <v>122.17888600000001</v>
      </c>
    </row>
    <row r="851" spans="1:7" x14ac:dyDescent="0.3">
      <c r="A851">
        <v>850</v>
      </c>
      <c r="B851">
        <v>143.69000199999999</v>
      </c>
      <c r="C851">
        <v>143.75</v>
      </c>
      <c r="D851">
        <v>136.60000600000001</v>
      </c>
      <c r="E851">
        <v>137.36000100000001</v>
      </c>
      <c r="F851">
        <v>18025300</v>
      </c>
      <c r="G851">
        <v>117.65630299999999</v>
      </c>
    </row>
    <row r="852" spans="1:7" x14ac:dyDescent="0.3">
      <c r="A852">
        <v>851</v>
      </c>
      <c r="B852">
        <v>137.949997</v>
      </c>
      <c r="C852">
        <v>140.13000500000001</v>
      </c>
      <c r="D852">
        <v>136.10000600000001</v>
      </c>
      <c r="E852">
        <v>140.10000600000001</v>
      </c>
      <c r="F852">
        <v>18079900</v>
      </c>
      <c r="G852">
        <v>120.003258</v>
      </c>
    </row>
    <row r="853" spans="1:7" x14ac:dyDescent="0.3">
      <c r="A853">
        <v>852</v>
      </c>
      <c r="B853">
        <v>138.199997</v>
      </c>
      <c r="C853">
        <v>139.490005</v>
      </c>
      <c r="D853">
        <v>135.75</v>
      </c>
      <c r="E853">
        <v>136.10000600000001</v>
      </c>
      <c r="F853">
        <v>16279200</v>
      </c>
      <c r="G853">
        <v>116.577011</v>
      </c>
    </row>
    <row r="854" spans="1:7" x14ac:dyDescent="0.3">
      <c r="A854">
        <v>853</v>
      </c>
      <c r="B854">
        <v>137.08000200000001</v>
      </c>
      <c r="C854">
        <v>143.449997</v>
      </c>
      <c r="D854">
        <v>136.25</v>
      </c>
      <c r="E854">
        <v>140.61999499999999</v>
      </c>
      <c r="F854">
        <v>25553400</v>
      </c>
      <c r="G854">
        <v>120.44864699999999</v>
      </c>
    </row>
    <row r="855" spans="1:7" x14ac:dyDescent="0.3">
      <c r="A855">
        <v>854</v>
      </c>
      <c r="B855">
        <v>142</v>
      </c>
      <c r="C855">
        <v>142.949997</v>
      </c>
      <c r="D855">
        <v>136.509995</v>
      </c>
      <c r="E855">
        <v>136.69000199999999</v>
      </c>
      <c r="F855">
        <v>16556800</v>
      </c>
      <c r="G855">
        <v>117.08240499999999</v>
      </c>
    </row>
    <row r="856" spans="1:7" x14ac:dyDescent="0.3">
      <c r="A856">
        <v>855</v>
      </c>
      <c r="B856">
        <v>134.729996</v>
      </c>
      <c r="C856">
        <v>143.19000199999999</v>
      </c>
      <c r="D856">
        <v>134.199997</v>
      </c>
      <c r="E856">
        <v>142.55999800000001</v>
      </c>
      <c r="F856">
        <v>21490900</v>
      </c>
      <c r="G856">
        <v>122.110359</v>
      </c>
    </row>
    <row r="857" spans="1:7" x14ac:dyDescent="0.3">
      <c r="A857">
        <v>856</v>
      </c>
      <c r="B857">
        <v>144.28999300000001</v>
      </c>
      <c r="C857">
        <v>145.800003</v>
      </c>
      <c r="D857">
        <v>139.69000199999999</v>
      </c>
      <c r="E857">
        <v>140.300003</v>
      </c>
      <c r="F857">
        <v>17073900</v>
      </c>
      <c r="G857">
        <v>120.174561</v>
      </c>
    </row>
    <row r="858" spans="1:7" x14ac:dyDescent="0.3">
      <c r="A858">
        <v>857</v>
      </c>
      <c r="B858">
        <v>142.929993</v>
      </c>
      <c r="C858">
        <v>145.050003</v>
      </c>
      <c r="D858">
        <v>141.03999300000001</v>
      </c>
      <c r="E858">
        <v>144.949997</v>
      </c>
      <c r="F858">
        <v>12910200</v>
      </c>
      <c r="G858">
        <v>124.46801000000001</v>
      </c>
    </row>
    <row r="859" spans="1:7" x14ac:dyDescent="0.3">
      <c r="A859">
        <v>858</v>
      </c>
      <c r="B859">
        <v>144.41999799999999</v>
      </c>
      <c r="C859">
        <v>145.800003</v>
      </c>
      <c r="D859">
        <v>143.10000600000001</v>
      </c>
      <c r="E859">
        <v>144.259995</v>
      </c>
      <c r="F859">
        <v>10683700</v>
      </c>
      <c r="G859">
        <v>123.875511</v>
      </c>
    </row>
    <row r="860" spans="1:7" x14ac:dyDescent="0.3">
      <c r="A860">
        <v>859</v>
      </c>
      <c r="B860">
        <v>144.259995</v>
      </c>
      <c r="C860">
        <v>146.39999399999999</v>
      </c>
      <c r="D860">
        <v>141.699997</v>
      </c>
      <c r="E860">
        <v>141.86000100000001</v>
      </c>
      <c r="F860">
        <v>9455200</v>
      </c>
      <c r="G860">
        <v>121.814697</v>
      </c>
    </row>
    <row r="861" spans="1:7" x14ac:dyDescent="0.3">
      <c r="A861">
        <v>860</v>
      </c>
      <c r="B861">
        <v>142</v>
      </c>
      <c r="C861">
        <v>145</v>
      </c>
      <c r="D861">
        <v>141.13999899999999</v>
      </c>
      <c r="E861">
        <v>144.83000200000001</v>
      </c>
      <c r="F861">
        <v>7668400</v>
      </c>
      <c r="G861">
        <v>124.364998</v>
      </c>
    </row>
    <row r="862" spans="1:7" x14ac:dyDescent="0.3">
      <c r="A862">
        <v>861</v>
      </c>
      <c r="B862">
        <v>144.91000399999999</v>
      </c>
      <c r="C862">
        <v>145.25</v>
      </c>
      <c r="D862">
        <v>142.5</v>
      </c>
      <c r="E862">
        <v>144.03999300000001</v>
      </c>
      <c r="F862">
        <v>7454900</v>
      </c>
      <c r="G862">
        <v>123.686646</v>
      </c>
    </row>
    <row r="863" spans="1:7" x14ac:dyDescent="0.3">
      <c r="A863">
        <v>862</v>
      </c>
      <c r="B863">
        <v>142.16999799999999</v>
      </c>
      <c r="C863">
        <v>145.86999499999999</v>
      </c>
      <c r="D863">
        <v>141.71000699999999</v>
      </c>
      <c r="E863">
        <v>142.25</v>
      </c>
      <c r="F863">
        <v>14900400</v>
      </c>
      <c r="G863">
        <v>122.149559</v>
      </c>
    </row>
    <row r="864" spans="1:7" x14ac:dyDescent="0.3">
      <c r="A864">
        <v>863</v>
      </c>
      <c r="B864">
        <v>142.279999</v>
      </c>
      <c r="C864">
        <v>143.270004</v>
      </c>
      <c r="D864">
        <v>137.85000600000001</v>
      </c>
      <c r="E864">
        <v>138.679993</v>
      </c>
      <c r="F864">
        <v>12238600</v>
      </c>
      <c r="G864">
        <v>119.08403</v>
      </c>
    </row>
    <row r="865" spans="1:7" x14ac:dyDescent="0.3">
      <c r="A865">
        <v>864</v>
      </c>
      <c r="B865">
        <v>139.13999899999999</v>
      </c>
      <c r="C865">
        <v>139.679993</v>
      </c>
      <c r="D865">
        <v>135.050003</v>
      </c>
      <c r="E865">
        <v>137.779999</v>
      </c>
      <c r="F865">
        <v>14587000</v>
      </c>
      <c r="G865">
        <v>118.311188</v>
      </c>
    </row>
    <row r="866" spans="1:7" x14ac:dyDescent="0.3">
      <c r="A866">
        <v>865</v>
      </c>
      <c r="B866">
        <v>138.58999600000001</v>
      </c>
      <c r="C866">
        <v>139.41999799999999</v>
      </c>
      <c r="D866">
        <v>136.220001</v>
      </c>
      <c r="E866">
        <v>136.800003</v>
      </c>
      <c r="F866">
        <v>8950600</v>
      </c>
      <c r="G866">
        <v>117.46965</v>
      </c>
    </row>
    <row r="867" spans="1:7" x14ac:dyDescent="0.3">
      <c r="A867">
        <v>866</v>
      </c>
      <c r="B867">
        <v>137.60000600000001</v>
      </c>
      <c r="C867">
        <v>137.770004</v>
      </c>
      <c r="D867">
        <v>131.300003</v>
      </c>
      <c r="E867">
        <v>133.770004</v>
      </c>
      <c r="F867">
        <v>21931000</v>
      </c>
      <c r="G867">
        <v>114.867828</v>
      </c>
    </row>
    <row r="868" spans="1:7" x14ac:dyDescent="0.3">
      <c r="A868">
        <v>867</v>
      </c>
      <c r="B868">
        <v>133.33000200000001</v>
      </c>
      <c r="C868">
        <v>136.050003</v>
      </c>
      <c r="D868">
        <v>133</v>
      </c>
      <c r="E868">
        <v>135.63999899999999</v>
      </c>
      <c r="F868">
        <v>9241800</v>
      </c>
      <c r="G868">
        <v>116.473595</v>
      </c>
    </row>
    <row r="869" spans="1:7" x14ac:dyDescent="0.3">
      <c r="A869">
        <v>868</v>
      </c>
      <c r="B869">
        <v>137.11000100000001</v>
      </c>
      <c r="C869">
        <v>137.11000100000001</v>
      </c>
      <c r="D869">
        <v>133.39999399999999</v>
      </c>
      <c r="E869">
        <v>133.44000199999999</v>
      </c>
      <c r="F869">
        <v>10951400</v>
      </c>
      <c r="G869">
        <v>114.584412</v>
      </c>
    </row>
    <row r="870" spans="1:7" x14ac:dyDescent="0.3">
      <c r="A870">
        <v>869</v>
      </c>
      <c r="B870">
        <v>134.63000500000001</v>
      </c>
      <c r="C870">
        <v>137.39999399999999</v>
      </c>
      <c r="D870">
        <v>133.300003</v>
      </c>
      <c r="E870">
        <v>136.89999399999999</v>
      </c>
      <c r="F870">
        <v>10649300</v>
      </c>
      <c r="G870">
        <v>117.555542</v>
      </c>
    </row>
    <row r="871" spans="1:7" x14ac:dyDescent="0.3">
      <c r="A871">
        <v>870</v>
      </c>
      <c r="B871">
        <v>136.05999800000001</v>
      </c>
      <c r="C871">
        <v>138.259995</v>
      </c>
      <c r="D871">
        <v>135.71000699999999</v>
      </c>
      <c r="E871">
        <v>137.05999800000001</v>
      </c>
      <c r="F871">
        <v>7077700</v>
      </c>
      <c r="G871">
        <v>117.692871</v>
      </c>
    </row>
    <row r="872" spans="1:7" x14ac:dyDescent="0.3">
      <c r="A872">
        <v>871</v>
      </c>
      <c r="B872">
        <v>136.949997</v>
      </c>
      <c r="C872">
        <v>138.38000500000001</v>
      </c>
      <c r="D872">
        <v>135.220001</v>
      </c>
      <c r="E872">
        <v>137.320007</v>
      </c>
      <c r="F872">
        <v>8104300</v>
      </c>
      <c r="G872">
        <v>117.916183</v>
      </c>
    </row>
    <row r="873" spans="1:7" x14ac:dyDescent="0.3">
      <c r="A873">
        <v>872</v>
      </c>
      <c r="B873">
        <v>137.820007</v>
      </c>
      <c r="C873">
        <v>139.720001</v>
      </c>
      <c r="D873">
        <v>137.520004</v>
      </c>
      <c r="E873">
        <v>138.179993</v>
      </c>
      <c r="F873">
        <v>10154900</v>
      </c>
      <c r="G873">
        <v>118.654633</v>
      </c>
    </row>
    <row r="874" spans="1:7" x14ac:dyDescent="0.3">
      <c r="A874">
        <v>873</v>
      </c>
      <c r="B874">
        <v>139.64999399999999</v>
      </c>
      <c r="C874">
        <v>140.14999399999999</v>
      </c>
      <c r="D874">
        <v>137.30999800000001</v>
      </c>
      <c r="E874">
        <v>137.740005</v>
      </c>
      <c r="F874">
        <v>8691000</v>
      </c>
      <c r="G874">
        <v>118.27684000000001</v>
      </c>
    </row>
    <row r="875" spans="1:7" x14ac:dyDescent="0.3">
      <c r="A875">
        <v>874</v>
      </c>
      <c r="B875">
        <v>137.53999300000001</v>
      </c>
      <c r="C875">
        <v>137.75</v>
      </c>
      <c r="D875">
        <v>134.58999600000001</v>
      </c>
      <c r="E875">
        <v>134.78999300000001</v>
      </c>
      <c r="F875">
        <v>9002200</v>
      </c>
      <c r="G875">
        <v>115.743668</v>
      </c>
    </row>
    <row r="876" spans="1:7" x14ac:dyDescent="0.3">
      <c r="A876">
        <v>875</v>
      </c>
      <c r="B876">
        <v>133.89999399999999</v>
      </c>
      <c r="C876">
        <v>136.38000500000001</v>
      </c>
      <c r="D876">
        <v>132.729996</v>
      </c>
      <c r="E876">
        <v>135.070007</v>
      </c>
      <c r="F876">
        <v>8232200</v>
      </c>
      <c r="G876">
        <v>115.984123</v>
      </c>
    </row>
    <row r="877" spans="1:7" x14ac:dyDescent="0.3">
      <c r="A877">
        <v>876</v>
      </c>
      <c r="B877">
        <v>134.13999899999999</v>
      </c>
      <c r="C877">
        <v>135.979996</v>
      </c>
      <c r="D877">
        <v>133.11000100000001</v>
      </c>
      <c r="E877">
        <v>134.979996</v>
      </c>
      <c r="F877">
        <v>9967900</v>
      </c>
      <c r="G877">
        <v>115.90683</v>
      </c>
    </row>
    <row r="878" spans="1:7" x14ac:dyDescent="0.3">
      <c r="A878">
        <v>877</v>
      </c>
      <c r="B878">
        <v>136.990005</v>
      </c>
      <c r="C878">
        <v>140.89999399999999</v>
      </c>
      <c r="D878">
        <v>135.429993</v>
      </c>
      <c r="E878">
        <v>139.66000399999999</v>
      </c>
      <c r="F878">
        <v>14332300</v>
      </c>
      <c r="G878">
        <v>119.92551400000001</v>
      </c>
    </row>
    <row r="879" spans="1:7" x14ac:dyDescent="0.3">
      <c r="A879">
        <v>878</v>
      </c>
      <c r="B879">
        <v>140.38000500000001</v>
      </c>
      <c r="C879">
        <v>140.38000500000001</v>
      </c>
      <c r="D879">
        <v>136.529999</v>
      </c>
      <c r="E879">
        <v>136.66000399999999</v>
      </c>
      <c r="F879">
        <v>9908100</v>
      </c>
      <c r="G879">
        <v>117.349419</v>
      </c>
    </row>
    <row r="880" spans="1:7" x14ac:dyDescent="0.3">
      <c r="A880">
        <v>879</v>
      </c>
      <c r="B880">
        <v>134.979996</v>
      </c>
      <c r="C880">
        <v>135.85000600000001</v>
      </c>
      <c r="D880">
        <v>133.16999799999999</v>
      </c>
      <c r="E880">
        <v>133.759995</v>
      </c>
      <c r="F880">
        <v>10338100</v>
      </c>
      <c r="G880">
        <v>114.859222</v>
      </c>
    </row>
    <row r="881" spans="1:7" x14ac:dyDescent="0.3">
      <c r="A881">
        <v>880</v>
      </c>
      <c r="B881">
        <v>133.679993</v>
      </c>
      <c r="C881">
        <v>134.300003</v>
      </c>
      <c r="D881">
        <v>131.020004</v>
      </c>
      <c r="E881">
        <v>131.270004</v>
      </c>
      <c r="F881">
        <v>9139800</v>
      </c>
      <c r="G881">
        <v>112.72110000000001</v>
      </c>
    </row>
    <row r="882" spans="1:7" x14ac:dyDescent="0.3">
      <c r="A882">
        <v>881</v>
      </c>
      <c r="B882">
        <v>131.69000199999999</v>
      </c>
      <c r="C882">
        <v>133.75</v>
      </c>
      <c r="D882">
        <v>129.5</v>
      </c>
      <c r="E882">
        <v>131.13999899999999</v>
      </c>
      <c r="F882">
        <v>11645300</v>
      </c>
      <c r="G882">
        <v>112.609421</v>
      </c>
    </row>
    <row r="883" spans="1:7" x14ac:dyDescent="0.3">
      <c r="A883">
        <v>882</v>
      </c>
      <c r="B883">
        <v>132.11000100000001</v>
      </c>
      <c r="C883">
        <v>132.38000500000001</v>
      </c>
      <c r="D883">
        <v>129.69000199999999</v>
      </c>
      <c r="E883">
        <v>131.08000200000001</v>
      </c>
      <c r="F883">
        <v>6566400</v>
      </c>
      <c r="G883">
        <v>112.55789900000001</v>
      </c>
    </row>
    <row r="884" spans="1:7" x14ac:dyDescent="0.3">
      <c r="A884">
        <v>883</v>
      </c>
      <c r="B884">
        <v>133.740005</v>
      </c>
      <c r="C884">
        <v>134.38999899999999</v>
      </c>
      <c r="D884">
        <v>131.070007</v>
      </c>
      <c r="E884">
        <v>132.259995</v>
      </c>
      <c r="F884">
        <v>7820100</v>
      </c>
      <c r="G884">
        <v>113.57120500000001</v>
      </c>
    </row>
    <row r="885" spans="1:7" x14ac:dyDescent="0.3">
      <c r="A885">
        <v>884</v>
      </c>
      <c r="B885">
        <v>132.44000199999999</v>
      </c>
      <c r="C885">
        <v>136.13000500000001</v>
      </c>
      <c r="D885">
        <v>132.070007</v>
      </c>
      <c r="E885">
        <v>135.83000200000001</v>
      </c>
      <c r="F885">
        <v>9300400</v>
      </c>
      <c r="G885">
        <v>116.636726</v>
      </c>
    </row>
    <row r="886" spans="1:7" x14ac:dyDescent="0.3">
      <c r="A886">
        <v>885</v>
      </c>
      <c r="B886">
        <v>136.91999799999999</v>
      </c>
      <c r="C886">
        <v>137.16999799999999</v>
      </c>
      <c r="D886">
        <v>133.55999800000001</v>
      </c>
      <c r="E886">
        <v>135.46000699999999</v>
      </c>
      <c r="F886">
        <v>9895700</v>
      </c>
      <c r="G886">
        <v>116.319</v>
      </c>
    </row>
    <row r="887" spans="1:7" x14ac:dyDescent="0.3">
      <c r="A887">
        <v>886</v>
      </c>
      <c r="B887">
        <v>135.36000100000001</v>
      </c>
      <c r="C887">
        <v>138.5</v>
      </c>
      <c r="D887">
        <v>134.58999600000001</v>
      </c>
      <c r="E887">
        <v>138.05999800000001</v>
      </c>
      <c r="F887">
        <v>6919900</v>
      </c>
      <c r="G887">
        <v>118.551605</v>
      </c>
    </row>
    <row r="888" spans="1:7" x14ac:dyDescent="0.3">
      <c r="A888">
        <v>887</v>
      </c>
      <c r="B888">
        <v>137.61000100000001</v>
      </c>
      <c r="C888">
        <v>138.30999800000001</v>
      </c>
      <c r="D888">
        <v>136.029999</v>
      </c>
      <c r="E888">
        <v>137.25</v>
      </c>
      <c r="F888">
        <v>4728900</v>
      </c>
      <c r="G888">
        <v>117.856041</v>
      </c>
    </row>
    <row r="889" spans="1:7" x14ac:dyDescent="0.3">
      <c r="A889">
        <v>888</v>
      </c>
      <c r="B889">
        <v>138.5</v>
      </c>
      <c r="C889">
        <v>141.199997</v>
      </c>
      <c r="D889">
        <v>138.11000100000001</v>
      </c>
      <c r="E889">
        <v>140.25</v>
      </c>
      <c r="F889">
        <v>8983900</v>
      </c>
      <c r="G889">
        <v>120.432159</v>
      </c>
    </row>
    <row r="890" spans="1:7" x14ac:dyDescent="0.3">
      <c r="A890">
        <v>889</v>
      </c>
      <c r="B890">
        <v>139.28999300000001</v>
      </c>
      <c r="C890">
        <v>139.58999600000001</v>
      </c>
      <c r="D890">
        <v>137.64999399999999</v>
      </c>
      <c r="E890">
        <v>139.05999800000001</v>
      </c>
      <c r="F890">
        <v>6068500</v>
      </c>
      <c r="G890">
        <v>119.410286</v>
      </c>
    </row>
    <row r="891" spans="1:7" x14ac:dyDescent="0.3">
      <c r="A891">
        <v>890</v>
      </c>
      <c r="B891">
        <v>140.020004</v>
      </c>
      <c r="C891">
        <v>146.25</v>
      </c>
      <c r="D891">
        <v>137.820007</v>
      </c>
      <c r="E891">
        <v>145.220001</v>
      </c>
      <c r="F891">
        <v>21621900</v>
      </c>
      <c r="G891">
        <v>124.699883</v>
      </c>
    </row>
    <row r="892" spans="1:7" x14ac:dyDescent="0.3">
      <c r="A892">
        <v>891</v>
      </c>
      <c r="B892">
        <v>151.470001</v>
      </c>
      <c r="C892">
        <v>152</v>
      </c>
      <c r="D892">
        <v>146.050003</v>
      </c>
      <c r="E892">
        <v>146.16999799999999</v>
      </c>
      <c r="F892">
        <v>29604600</v>
      </c>
      <c r="G892">
        <v>125.51565600000001</v>
      </c>
    </row>
    <row r="893" spans="1:7" x14ac:dyDescent="0.3">
      <c r="A893">
        <v>892</v>
      </c>
      <c r="B893">
        <v>147.66999799999999</v>
      </c>
      <c r="C893">
        <v>147.699997</v>
      </c>
      <c r="D893">
        <v>144.10000600000001</v>
      </c>
      <c r="E893">
        <v>145.679993</v>
      </c>
      <c r="F893">
        <v>10875900</v>
      </c>
      <c r="G893">
        <v>125.09483299999999</v>
      </c>
    </row>
    <row r="894" spans="1:7" x14ac:dyDescent="0.3">
      <c r="A894">
        <v>893</v>
      </c>
      <c r="B894">
        <v>142.179993</v>
      </c>
      <c r="C894">
        <v>149.729996</v>
      </c>
      <c r="D894">
        <v>141.550003</v>
      </c>
      <c r="E894">
        <v>148.91000399999999</v>
      </c>
      <c r="F894">
        <v>20571400</v>
      </c>
      <c r="G894">
        <v>127.868477</v>
      </c>
    </row>
    <row r="895" spans="1:7" x14ac:dyDescent="0.3">
      <c r="A895">
        <v>894</v>
      </c>
      <c r="B895">
        <v>150.050003</v>
      </c>
      <c r="C895">
        <v>150.970001</v>
      </c>
      <c r="D895">
        <v>146.86000100000001</v>
      </c>
      <c r="E895">
        <v>146.990005</v>
      </c>
      <c r="F895">
        <v>11337000</v>
      </c>
      <c r="G895">
        <v>126.21974899999999</v>
      </c>
    </row>
    <row r="896" spans="1:7" x14ac:dyDescent="0.3">
      <c r="A896">
        <v>895</v>
      </c>
      <c r="B896">
        <v>148.88000500000001</v>
      </c>
      <c r="C896">
        <v>149.88000500000001</v>
      </c>
      <c r="D896">
        <v>144.16000399999999</v>
      </c>
      <c r="E896">
        <v>146.550003</v>
      </c>
      <c r="F896">
        <v>13307300</v>
      </c>
      <c r="G896">
        <v>125.84193399999999</v>
      </c>
    </row>
    <row r="897" spans="1:7" x14ac:dyDescent="0.3">
      <c r="A897">
        <v>896</v>
      </c>
      <c r="B897">
        <v>146.64999399999999</v>
      </c>
      <c r="C897">
        <v>148.41000399999999</v>
      </c>
      <c r="D897">
        <v>144.570007</v>
      </c>
      <c r="E897">
        <v>147.38000500000001</v>
      </c>
      <c r="F897">
        <v>7306900</v>
      </c>
      <c r="G897">
        <v>126.55465700000001</v>
      </c>
    </row>
    <row r="898" spans="1:7" x14ac:dyDescent="0.3">
      <c r="A898">
        <v>897</v>
      </c>
      <c r="B898">
        <v>147.38999899999999</v>
      </c>
      <c r="C898">
        <v>149</v>
      </c>
      <c r="D898">
        <v>145.21000699999999</v>
      </c>
      <c r="E898">
        <v>148.199997</v>
      </c>
      <c r="F898">
        <v>6089000</v>
      </c>
      <c r="G898">
        <v>127.25881200000001</v>
      </c>
    </row>
    <row r="899" spans="1:7" x14ac:dyDescent="0.3">
      <c r="A899">
        <v>898</v>
      </c>
      <c r="B899">
        <v>149.08999600000001</v>
      </c>
      <c r="C899">
        <v>149.66000399999999</v>
      </c>
      <c r="D899">
        <v>147</v>
      </c>
      <c r="E899">
        <v>147.229996</v>
      </c>
      <c r="F899">
        <v>7151200</v>
      </c>
      <c r="G899">
        <v>126.425827</v>
      </c>
    </row>
    <row r="900" spans="1:7" x14ac:dyDescent="0.3">
      <c r="A900">
        <v>899</v>
      </c>
      <c r="B900">
        <v>147</v>
      </c>
      <c r="C900">
        <v>148.64999399999999</v>
      </c>
      <c r="D900">
        <v>146.779999</v>
      </c>
      <c r="E900">
        <v>147.199997</v>
      </c>
      <c r="F900">
        <v>4845600</v>
      </c>
      <c r="G900">
        <v>126.400085</v>
      </c>
    </row>
    <row r="901" spans="1:7" x14ac:dyDescent="0.3">
      <c r="A901">
        <v>900</v>
      </c>
      <c r="B901">
        <v>148.270004</v>
      </c>
      <c r="C901">
        <v>153.14999399999999</v>
      </c>
      <c r="D901">
        <v>147.63000500000001</v>
      </c>
      <c r="E901">
        <v>152.58000200000001</v>
      </c>
      <c r="F901">
        <v>15657700</v>
      </c>
      <c r="G901">
        <v>131.019913</v>
      </c>
    </row>
    <row r="902" spans="1:7" x14ac:dyDescent="0.3">
      <c r="A902">
        <v>901</v>
      </c>
      <c r="B902">
        <v>151.35000600000001</v>
      </c>
      <c r="C902">
        <v>153.41000399999999</v>
      </c>
      <c r="D902">
        <v>150.800003</v>
      </c>
      <c r="E902">
        <v>150.820007</v>
      </c>
      <c r="F902">
        <v>8792400</v>
      </c>
      <c r="G902">
        <v>129.50857500000001</v>
      </c>
    </row>
    <row r="903" spans="1:7" x14ac:dyDescent="0.3">
      <c r="A903">
        <v>902</v>
      </c>
      <c r="B903">
        <v>152.820007</v>
      </c>
      <c r="C903">
        <v>153.63999899999999</v>
      </c>
      <c r="D903">
        <v>151.61000100000001</v>
      </c>
      <c r="E903">
        <v>152.740005</v>
      </c>
      <c r="F903">
        <v>6523100</v>
      </c>
      <c r="G903">
        <v>131.15725699999999</v>
      </c>
    </row>
    <row r="904" spans="1:7" x14ac:dyDescent="0.3">
      <c r="A904">
        <v>903</v>
      </c>
      <c r="B904">
        <v>152.11999499999999</v>
      </c>
      <c r="C904">
        <v>153.96000699999999</v>
      </c>
      <c r="D904">
        <v>151.41000399999999</v>
      </c>
      <c r="E904">
        <v>153.19000199999999</v>
      </c>
      <c r="F904">
        <v>5648500</v>
      </c>
      <c r="G904">
        <v>131.54367099999999</v>
      </c>
    </row>
    <row r="905" spans="1:7" x14ac:dyDescent="0.3">
      <c r="A905">
        <v>904</v>
      </c>
      <c r="B905">
        <v>153.61999499999999</v>
      </c>
      <c r="C905">
        <v>157.25</v>
      </c>
      <c r="D905">
        <v>153</v>
      </c>
      <c r="E905">
        <v>156.41000399999999</v>
      </c>
      <c r="F905">
        <v>12283700</v>
      </c>
      <c r="G905">
        <v>134.308685</v>
      </c>
    </row>
    <row r="906" spans="1:7" x14ac:dyDescent="0.3">
      <c r="A906">
        <v>905</v>
      </c>
      <c r="B906">
        <v>155.63000500000001</v>
      </c>
      <c r="C906">
        <v>156.220001</v>
      </c>
      <c r="D906">
        <v>154.39999399999999</v>
      </c>
      <c r="E906">
        <v>155.91999799999999</v>
      </c>
      <c r="F906">
        <v>5680200</v>
      </c>
      <c r="G906">
        <v>133.88793899999999</v>
      </c>
    </row>
    <row r="907" spans="1:7" x14ac:dyDescent="0.3">
      <c r="A907">
        <v>906</v>
      </c>
      <c r="B907">
        <v>154.53999300000001</v>
      </c>
      <c r="C907">
        <v>156.05999800000001</v>
      </c>
      <c r="D907">
        <v>153.770004</v>
      </c>
      <c r="E907">
        <v>155.179993</v>
      </c>
      <c r="F907">
        <v>8082600</v>
      </c>
      <c r="G907">
        <v>133.25251800000001</v>
      </c>
    </row>
    <row r="908" spans="1:7" x14ac:dyDescent="0.3">
      <c r="A908">
        <v>907</v>
      </c>
      <c r="B908">
        <v>155.929993</v>
      </c>
      <c r="C908">
        <v>156.199997</v>
      </c>
      <c r="D908">
        <v>154.58999600000001</v>
      </c>
      <c r="E908">
        <v>155.39999399999999</v>
      </c>
      <c r="F908">
        <v>4209800</v>
      </c>
      <c r="G908">
        <v>133.44142199999999</v>
      </c>
    </row>
    <row r="909" spans="1:7" x14ac:dyDescent="0.3">
      <c r="A909">
        <v>908</v>
      </c>
      <c r="B909">
        <v>154.020004</v>
      </c>
      <c r="C909">
        <v>154.770004</v>
      </c>
      <c r="D909">
        <v>153.179993</v>
      </c>
      <c r="E909">
        <v>153.89999399999999</v>
      </c>
      <c r="F909">
        <v>5861700</v>
      </c>
      <c r="G909">
        <v>132.153381</v>
      </c>
    </row>
    <row r="910" spans="1:7" x14ac:dyDescent="0.3">
      <c r="A910">
        <v>909</v>
      </c>
      <c r="B910">
        <v>151.720001</v>
      </c>
      <c r="C910">
        <v>152</v>
      </c>
      <c r="D910">
        <v>148.91000399999999</v>
      </c>
      <c r="E910">
        <v>149.25</v>
      </c>
      <c r="F910">
        <v>7734400</v>
      </c>
      <c r="G910">
        <v>128.160416</v>
      </c>
    </row>
    <row r="911" spans="1:7" x14ac:dyDescent="0.3">
      <c r="A911">
        <v>910</v>
      </c>
      <c r="B911">
        <v>147.80999800000001</v>
      </c>
      <c r="C911">
        <v>150.58999600000001</v>
      </c>
      <c r="D911">
        <v>147.80999800000001</v>
      </c>
      <c r="E911">
        <v>149.41999799999999</v>
      </c>
      <c r="F911">
        <v>4949300</v>
      </c>
      <c r="G911">
        <v>128.30639600000001</v>
      </c>
    </row>
    <row r="912" spans="1:7" x14ac:dyDescent="0.3">
      <c r="A912">
        <v>911</v>
      </c>
      <c r="B912">
        <v>149.38000500000001</v>
      </c>
      <c r="C912">
        <v>150.449997</v>
      </c>
      <c r="D912">
        <v>148.08000200000001</v>
      </c>
      <c r="E912">
        <v>148.08000200000001</v>
      </c>
      <c r="F912">
        <v>4218700</v>
      </c>
      <c r="G912">
        <v>127.155754</v>
      </c>
    </row>
    <row r="913" spans="1:7" x14ac:dyDescent="0.3">
      <c r="A913">
        <v>912</v>
      </c>
      <c r="B913">
        <v>147.58000200000001</v>
      </c>
      <c r="C913">
        <v>149.179993</v>
      </c>
      <c r="D913">
        <v>147</v>
      </c>
      <c r="E913">
        <v>147.759995</v>
      </c>
      <c r="F913">
        <v>3760100</v>
      </c>
      <c r="G913">
        <v>126.880966</v>
      </c>
    </row>
    <row r="914" spans="1:7" x14ac:dyDescent="0.3">
      <c r="A914">
        <v>913</v>
      </c>
      <c r="B914">
        <v>148.679993</v>
      </c>
      <c r="C914">
        <v>149.78999300000001</v>
      </c>
      <c r="D914">
        <v>148.13999899999999</v>
      </c>
      <c r="E914">
        <v>148.58999600000001</v>
      </c>
      <c r="F914">
        <v>4391600</v>
      </c>
      <c r="G914">
        <v>127.59367399999999</v>
      </c>
    </row>
    <row r="915" spans="1:7" x14ac:dyDescent="0.3">
      <c r="A915">
        <v>914</v>
      </c>
      <c r="B915">
        <v>148.53999300000001</v>
      </c>
      <c r="C915">
        <v>149.94000199999999</v>
      </c>
      <c r="D915">
        <v>147.729996</v>
      </c>
      <c r="E915">
        <v>149.199997</v>
      </c>
      <c r="F915">
        <v>4460600</v>
      </c>
      <c r="G915">
        <v>128.11750799999999</v>
      </c>
    </row>
    <row r="916" spans="1:7" x14ac:dyDescent="0.3">
      <c r="A916">
        <v>915</v>
      </c>
      <c r="B916">
        <v>148.66999799999999</v>
      </c>
      <c r="C916">
        <v>149.66000399999999</v>
      </c>
      <c r="D916">
        <v>146.279999</v>
      </c>
      <c r="E916">
        <v>147.050003</v>
      </c>
      <c r="F916">
        <v>5290900</v>
      </c>
      <c r="G916">
        <v>126.271309</v>
      </c>
    </row>
    <row r="917" spans="1:7" x14ac:dyDescent="0.3">
      <c r="A917">
        <v>916</v>
      </c>
      <c r="B917">
        <v>147.44000199999999</v>
      </c>
      <c r="C917">
        <v>148.970001</v>
      </c>
      <c r="D917">
        <v>147.25</v>
      </c>
      <c r="E917">
        <v>148.240005</v>
      </c>
      <c r="F917">
        <v>5276800</v>
      </c>
      <c r="G917">
        <v>127.29312899999999</v>
      </c>
    </row>
    <row r="918" spans="1:7" x14ac:dyDescent="0.3">
      <c r="A918">
        <v>917</v>
      </c>
      <c r="B918">
        <v>148.11999499999999</v>
      </c>
      <c r="C918">
        <v>148.5</v>
      </c>
      <c r="D918">
        <v>146.60000600000001</v>
      </c>
      <c r="E918">
        <v>146.740005</v>
      </c>
      <c r="F918">
        <v>3729200</v>
      </c>
      <c r="G918">
        <v>126.005112</v>
      </c>
    </row>
    <row r="919" spans="1:7" x14ac:dyDescent="0.3">
      <c r="A919">
        <v>918</v>
      </c>
      <c r="B919">
        <v>144.800003</v>
      </c>
      <c r="C919">
        <v>145.490005</v>
      </c>
      <c r="D919">
        <v>143.820007</v>
      </c>
      <c r="E919">
        <v>143.949997</v>
      </c>
      <c r="F919">
        <v>6372300</v>
      </c>
      <c r="G919">
        <v>123.609329</v>
      </c>
    </row>
    <row r="920" spans="1:7" x14ac:dyDescent="0.3">
      <c r="A920">
        <v>919</v>
      </c>
      <c r="B920">
        <v>142.80999800000001</v>
      </c>
      <c r="C920">
        <v>145.33000200000001</v>
      </c>
      <c r="D920">
        <v>142.75</v>
      </c>
      <c r="E920">
        <v>144.679993</v>
      </c>
      <c r="F920">
        <v>5638400</v>
      </c>
      <c r="G920">
        <v>124.23616800000001</v>
      </c>
    </row>
    <row r="921" spans="1:7" x14ac:dyDescent="0.3">
      <c r="A921">
        <v>920</v>
      </c>
      <c r="B921">
        <v>144.94000199999999</v>
      </c>
      <c r="C921">
        <v>145.16000399999999</v>
      </c>
      <c r="D921">
        <v>141.66000399999999</v>
      </c>
      <c r="E921">
        <v>141.80999800000001</v>
      </c>
      <c r="F921">
        <v>6818100</v>
      </c>
      <c r="G921">
        <v>121.77175099999999</v>
      </c>
    </row>
    <row r="922" spans="1:7" x14ac:dyDescent="0.3">
      <c r="A922">
        <v>921</v>
      </c>
      <c r="B922">
        <v>141.13000500000001</v>
      </c>
      <c r="C922">
        <v>141.740005</v>
      </c>
      <c r="D922">
        <v>138.25</v>
      </c>
      <c r="E922">
        <v>139.75</v>
      </c>
      <c r="F922">
        <v>11252000</v>
      </c>
      <c r="G922">
        <v>120.002815</v>
      </c>
    </row>
    <row r="923" spans="1:7" x14ac:dyDescent="0.3">
      <c r="A923">
        <v>922</v>
      </c>
      <c r="B923">
        <v>138.83000200000001</v>
      </c>
      <c r="C923">
        <v>140.11000100000001</v>
      </c>
      <c r="D923">
        <v>136.64999399999999</v>
      </c>
      <c r="E923">
        <v>136.66000399999999</v>
      </c>
      <c r="F923">
        <v>6205800</v>
      </c>
      <c r="G923">
        <v>117.644058</v>
      </c>
    </row>
    <row r="924" spans="1:7" x14ac:dyDescent="0.3">
      <c r="A924">
        <v>923</v>
      </c>
      <c r="B924">
        <v>136.25</v>
      </c>
      <c r="C924">
        <v>138.009995</v>
      </c>
      <c r="D924">
        <v>135.78999300000001</v>
      </c>
      <c r="E924">
        <v>136.929993</v>
      </c>
      <c r="F924">
        <v>7064100</v>
      </c>
      <c r="G924">
        <v>117.876503</v>
      </c>
    </row>
    <row r="925" spans="1:7" x14ac:dyDescent="0.3">
      <c r="A925">
        <v>924</v>
      </c>
      <c r="B925">
        <v>139.009995</v>
      </c>
      <c r="C925">
        <v>140.33999600000001</v>
      </c>
      <c r="D925">
        <v>137.800003</v>
      </c>
      <c r="E925">
        <v>139.740005</v>
      </c>
      <c r="F925">
        <v>6897700</v>
      </c>
      <c r="G925">
        <v>120.295502</v>
      </c>
    </row>
    <row r="926" spans="1:7" x14ac:dyDescent="0.3">
      <c r="A926">
        <v>925</v>
      </c>
      <c r="B926">
        <v>139.929993</v>
      </c>
      <c r="C926">
        <v>140.14999399999999</v>
      </c>
      <c r="D926">
        <v>138.449997</v>
      </c>
      <c r="E926">
        <v>139.779999</v>
      </c>
      <c r="F926">
        <v>4992000</v>
      </c>
      <c r="G926">
        <v>120.329926</v>
      </c>
    </row>
    <row r="927" spans="1:7" x14ac:dyDescent="0.3">
      <c r="A927">
        <v>926</v>
      </c>
      <c r="B927">
        <v>141.61999499999999</v>
      </c>
      <c r="C927">
        <v>147.990005</v>
      </c>
      <c r="D927">
        <v>141.33000200000001</v>
      </c>
      <c r="E927">
        <v>147.28999300000001</v>
      </c>
      <c r="F927">
        <v>13588500</v>
      </c>
      <c r="G927">
        <v>126.79496</v>
      </c>
    </row>
    <row r="928" spans="1:7" x14ac:dyDescent="0.3">
      <c r="A928">
        <v>927</v>
      </c>
      <c r="B928">
        <v>146.14999399999999</v>
      </c>
      <c r="C928">
        <v>146.240005</v>
      </c>
      <c r="D928">
        <v>144.14999399999999</v>
      </c>
      <c r="E928">
        <v>145.21000699999999</v>
      </c>
      <c r="F928">
        <v>6211300</v>
      </c>
      <c r="G928">
        <v>125.004341</v>
      </c>
    </row>
    <row r="929" spans="1:7" x14ac:dyDescent="0.3">
      <c r="A929">
        <v>928</v>
      </c>
      <c r="B929">
        <v>145.38000500000001</v>
      </c>
      <c r="C929">
        <v>149.66000399999999</v>
      </c>
      <c r="D929">
        <v>145.36000100000001</v>
      </c>
      <c r="E929">
        <v>147.53999300000001</v>
      </c>
      <c r="F929">
        <v>8310300</v>
      </c>
      <c r="G929">
        <v>127.010178</v>
      </c>
    </row>
    <row r="930" spans="1:7" x14ac:dyDescent="0.3">
      <c r="A930">
        <v>929</v>
      </c>
      <c r="B930">
        <v>149.78999300000001</v>
      </c>
      <c r="C930">
        <v>150.679993</v>
      </c>
      <c r="D930">
        <v>148.5</v>
      </c>
      <c r="E930">
        <v>149.13999899999999</v>
      </c>
      <c r="F930">
        <v>6729800</v>
      </c>
      <c r="G930">
        <v>128.387497</v>
      </c>
    </row>
    <row r="931" spans="1:7" x14ac:dyDescent="0.3">
      <c r="A931">
        <v>930</v>
      </c>
      <c r="B931">
        <v>149.46000699999999</v>
      </c>
      <c r="C931">
        <v>150.75</v>
      </c>
      <c r="D931">
        <v>148.80999800000001</v>
      </c>
      <c r="E931">
        <v>150.38999899999999</v>
      </c>
      <c r="F931">
        <v>4417200</v>
      </c>
      <c r="G931">
        <v>129.46354700000001</v>
      </c>
    </row>
    <row r="932" spans="1:7" x14ac:dyDescent="0.3">
      <c r="A932">
        <v>931</v>
      </c>
      <c r="B932">
        <v>152.320007</v>
      </c>
      <c r="C932">
        <v>154.699997</v>
      </c>
      <c r="D932">
        <v>152.300003</v>
      </c>
      <c r="E932">
        <v>154.36999499999999</v>
      </c>
      <c r="F932">
        <v>7653600</v>
      </c>
      <c r="G932">
        <v>132.889816</v>
      </c>
    </row>
    <row r="933" spans="1:7" x14ac:dyDescent="0.3">
      <c r="A933">
        <v>932</v>
      </c>
      <c r="B933">
        <v>153.53999300000001</v>
      </c>
      <c r="C933">
        <v>153.75</v>
      </c>
      <c r="D933">
        <v>152.229996</v>
      </c>
      <c r="E933">
        <v>152.529999</v>
      </c>
      <c r="F933">
        <v>5688200</v>
      </c>
      <c r="G933">
        <v>131.30577099999999</v>
      </c>
    </row>
    <row r="934" spans="1:7" x14ac:dyDescent="0.3">
      <c r="A934">
        <v>933</v>
      </c>
      <c r="B934">
        <v>151.66999799999999</v>
      </c>
      <c r="C934">
        <v>152.800003</v>
      </c>
      <c r="D934">
        <v>150.66999799999999</v>
      </c>
      <c r="E934">
        <v>152.55999800000001</v>
      </c>
      <c r="F934">
        <v>5698200</v>
      </c>
      <c r="G934">
        <v>131.331604</v>
      </c>
    </row>
    <row r="935" spans="1:7" x14ac:dyDescent="0.3">
      <c r="A935">
        <v>934</v>
      </c>
      <c r="B935">
        <v>152.279999</v>
      </c>
      <c r="C935">
        <v>152.479996</v>
      </c>
      <c r="D935">
        <v>151.16000399999999</v>
      </c>
      <c r="E935">
        <v>152.229996</v>
      </c>
      <c r="F935">
        <v>4388600</v>
      </c>
      <c r="G935">
        <v>131.04750100000001</v>
      </c>
    </row>
    <row r="936" spans="1:7" x14ac:dyDescent="0.3">
      <c r="A936">
        <v>935</v>
      </c>
      <c r="B936">
        <v>152.11000100000001</v>
      </c>
      <c r="C936">
        <v>152.470001</v>
      </c>
      <c r="D936">
        <v>150.55999800000001</v>
      </c>
      <c r="E936">
        <v>150.979996</v>
      </c>
      <c r="F936">
        <v>4835600</v>
      </c>
      <c r="G936">
        <v>129.971497</v>
      </c>
    </row>
    <row r="937" spans="1:7" x14ac:dyDescent="0.3">
      <c r="A937">
        <v>936</v>
      </c>
      <c r="B937">
        <v>150.979996</v>
      </c>
      <c r="C937">
        <v>152.39999399999999</v>
      </c>
      <c r="D937">
        <v>149.88999899999999</v>
      </c>
      <c r="E937">
        <v>151.89999399999999</v>
      </c>
      <c r="F937">
        <v>5640500</v>
      </c>
      <c r="G937">
        <v>130.76345800000001</v>
      </c>
    </row>
    <row r="938" spans="1:7" x14ac:dyDescent="0.3">
      <c r="A938">
        <v>937</v>
      </c>
      <c r="B938">
        <v>152.11000100000001</v>
      </c>
      <c r="C938">
        <v>154.570007</v>
      </c>
      <c r="D938">
        <v>151.08999600000001</v>
      </c>
      <c r="E938">
        <v>151.39999399999999</v>
      </c>
      <c r="F938">
        <v>6876000</v>
      </c>
      <c r="G938">
        <v>130.333023</v>
      </c>
    </row>
    <row r="939" spans="1:7" x14ac:dyDescent="0.3">
      <c r="A939">
        <v>938</v>
      </c>
      <c r="B939">
        <v>149.949997</v>
      </c>
      <c r="C939">
        <v>150.550003</v>
      </c>
      <c r="D939">
        <v>147.69000199999999</v>
      </c>
      <c r="E939">
        <v>148.070007</v>
      </c>
      <c r="F939">
        <v>8986100</v>
      </c>
      <c r="G939">
        <v>127.466362</v>
      </c>
    </row>
    <row r="940" spans="1:7" x14ac:dyDescent="0.3">
      <c r="A940">
        <v>939</v>
      </c>
      <c r="B940">
        <v>146.36000100000001</v>
      </c>
      <c r="C940">
        <v>146.86999499999999</v>
      </c>
      <c r="D940">
        <v>143.979996</v>
      </c>
      <c r="E940">
        <v>144.91000399999999</v>
      </c>
      <c r="F940">
        <v>9152400</v>
      </c>
      <c r="G940">
        <v>124.74614</v>
      </c>
    </row>
    <row r="941" spans="1:7" x14ac:dyDescent="0.3">
      <c r="A941">
        <v>940</v>
      </c>
      <c r="B941">
        <v>146.25</v>
      </c>
      <c r="C941">
        <v>147.60000600000001</v>
      </c>
      <c r="D941">
        <v>145.820007</v>
      </c>
      <c r="E941">
        <v>147.279999</v>
      </c>
      <c r="F941">
        <v>5623700</v>
      </c>
      <c r="G941">
        <v>126.786407</v>
      </c>
    </row>
    <row r="942" spans="1:7" x14ac:dyDescent="0.3">
      <c r="A942">
        <v>941</v>
      </c>
      <c r="B942">
        <v>147.009995</v>
      </c>
      <c r="C942">
        <v>148.41000399999999</v>
      </c>
      <c r="D942">
        <v>145.779999</v>
      </c>
      <c r="E942">
        <v>146</v>
      </c>
      <c r="F942">
        <v>5205900</v>
      </c>
      <c r="G942">
        <v>125.684471</v>
      </c>
    </row>
    <row r="943" spans="1:7" x14ac:dyDescent="0.3">
      <c r="A943">
        <v>942</v>
      </c>
      <c r="B943">
        <v>146.509995</v>
      </c>
      <c r="C943">
        <v>146.69000199999999</v>
      </c>
      <c r="D943">
        <v>144.05999800000001</v>
      </c>
      <c r="E943">
        <v>145.009995</v>
      </c>
      <c r="F943">
        <v>5504800</v>
      </c>
      <c r="G943">
        <v>124.83216899999999</v>
      </c>
    </row>
    <row r="944" spans="1:7" x14ac:dyDescent="0.3">
      <c r="A944">
        <v>943</v>
      </c>
      <c r="B944">
        <v>145.020004</v>
      </c>
      <c r="C944">
        <v>145.020004</v>
      </c>
      <c r="D944">
        <v>142.53999300000001</v>
      </c>
      <c r="E944">
        <v>144.41999799999999</v>
      </c>
      <c r="F944">
        <v>6944900</v>
      </c>
      <c r="G944">
        <v>124.324287</v>
      </c>
    </row>
    <row r="945" spans="1:7" x14ac:dyDescent="0.3">
      <c r="A945">
        <v>944</v>
      </c>
      <c r="B945">
        <v>145.25</v>
      </c>
      <c r="C945">
        <v>146.979996</v>
      </c>
      <c r="D945">
        <v>144.300003</v>
      </c>
      <c r="E945">
        <v>144.58000200000001</v>
      </c>
      <c r="F945">
        <v>6854400</v>
      </c>
      <c r="G945">
        <v>124.462051</v>
      </c>
    </row>
    <row r="946" spans="1:7" x14ac:dyDescent="0.3">
      <c r="A946">
        <v>945</v>
      </c>
      <c r="B946">
        <v>145.199997</v>
      </c>
      <c r="C946">
        <v>148.5</v>
      </c>
      <c r="D946">
        <v>144.820007</v>
      </c>
      <c r="E946">
        <v>147.699997</v>
      </c>
      <c r="F946">
        <v>7439800</v>
      </c>
      <c r="G946">
        <v>127.147858</v>
      </c>
    </row>
    <row r="947" spans="1:7" x14ac:dyDescent="0.3">
      <c r="A947">
        <v>946</v>
      </c>
      <c r="B947">
        <v>147.699997</v>
      </c>
      <c r="C947">
        <v>148.470001</v>
      </c>
      <c r="D947">
        <v>144.699997</v>
      </c>
      <c r="E947">
        <v>146.570007</v>
      </c>
      <c r="F947">
        <v>5866700</v>
      </c>
      <c r="G947">
        <v>126.175117</v>
      </c>
    </row>
    <row r="948" spans="1:7" x14ac:dyDescent="0.3">
      <c r="A948">
        <v>947</v>
      </c>
      <c r="B948">
        <v>147.55999800000001</v>
      </c>
      <c r="C948">
        <v>150.279999</v>
      </c>
      <c r="D948">
        <v>146.070007</v>
      </c>
      <c r="E948">
        <v>149.570007</v>
      </c>
      <c r="F948">
        <v>8724700</v>
      </c>
      <c r="G948">
        <v>128.75770600000001</v>
      </c>
    </row>
    <row r="949" spans="1:7" x14ac:dyDescent="0.3">
      <c r="A949">
        <v>948</v>
      </c>
      <c r="B949">
        <v>149.75</v>
      </c>
      <c r="C949">
        <v>152.33000200000001</v>
      </c>
      <c r="D949">
        <v>149.13000500000001</v>
      </c>
      <c r="E949">
        <v>150.83999600000001</v>
      </c>
      <c r="F949">
        <v>6330600</v>
      </c>
      <c r="G949">
        <v>129.85090600000001</v>
      </c>
    </row>
    <row r="950" spans="1:7" x14ac:dyDescent="0.3">
      <c r="A950">
        <v>949</v>
      </c>
      <c r="B950">
        <v>152.11000100000001</v>
      </c>
      <c r="C950">
        <v>152.36000100000001</v>
      </c>
      <c r="D950">
        <v>150.029999</v>
      </c>
      <c r="E950">
        <v>151.11000100000001</v>
      </c>
      <c r="F950">
        <v>4471500</v>
      </c>
      <c r="G950">
        <v>130.08343500000001</v>
      </c>
    </row>
    <row r="951" spans="1:7" x14ac:dyDescent="0.3">
      <c r="A951">
        <v>950</v>
      </c>
      <c r="B951">
        <v>151.14999399999999</v>
      </c>
      <c r="C951">
        <v>153.39999399999999</v>
      </c>
      <c r="D951">
        <v>150.61999499999999</v>
      </c>
      <c r="E951">
        <v>152.66000399999999</v>
      </c>
      <c r="F951">
        <v>5225100</v>
      </c>
      <c r="G951">
        <v>131.41772499999999</v>
      </c>
    </row>
    <row r="952" spans="1:7" x14ac:dyDescent="0.3">
      <c r="A952">
        <v>951</v>
      </c>
      <c r="B952">
        <v>152.66999799999999</v>
      </c>
      <c r="C952">
        <v>153.08999600000001</v>
      </c>
      <c r="D952">
        <v>151.270004</v>
      </c>
      <c r="E952">
        <v>152.199997</v>
      </c>
      <c r="F952">
        <v>4454400</v>
      </c>
      <c r="G952">
        <v>131.02172899999999</v>
      </c>
    </row>
    <row r="953" spans="1:7" x14ac:dyDescent="0.3">
      <c r="A953">
        <v>952</v>
      </c>
      <c r="B953">
        <v>151.300003</v>
      </c>
      <c r="C953">
        <v>155.449997</v>
      </c>
      <c r="D953">
        <v>151.009995</v>
      </c>
      <c r="E953">
        <v>155.21000699999999</v>
      </c>
      <c r="F953">
        <v>6378000</v>
      </c>
      <c r="G953">
        <v>133.61291499999999</v>
      </c>
    </row>
    <row r="954" spans="1:7" x14ac:dyDescent="0.3">
      <c r="A954">
        <v>953</v>
      </c>
      <c r="B954">
        <v>156.300003</v>
      </c>
      <c r="C954">
        <v>156.69000199999999</v>
      </c>
      <c r="D954">
        <v>154.38999899999999</v>
      </c>
      <c r="E954">
        <v>154.729996</v>
      </c>
      <c r="F954">
        <v>5626200</v>
      </c>
      <c r="G954">
        <v>133.19967700000001</v>
      </c>
    </row>
    <row r="955" spans="1:7" x14ac:dyDescent="0.3">
      <c r="A955">
        <v>954</v>
      </c>
      <c r="B955">
        <v>154.229996</v>
      </c>
      <c r="C955">
        <v>154.28999300000001</v>
      </c>
      <c r="D955">
        <v>150.550003</v>
      </c>
      <c r="E955">
        <v>151.58999600000001</v>
      </c>
      <c r="F955">
        <v>6891100</v>
      </c>
      <c r="G955">
        <v>130.49659700000001</v>
      </c>
    </row>
    <row r="956" spans="1:7" x14ac:dyDescent="0.3">
      <c r="A956">
        <v>955</v>
      </c>
      <c r="B956">
        <v>152.69000199999999</v>
      </c>
      <c r="C956">
        <v>152.69000199999999</v>
      </c>
      <c r="D956">
        <v>150.66000399999999</v>
      </c>
      <c r="E956">
        <v>150.69000199999999</v>
      </c>
      <c r="F956">
        <v>6901500</v>
      </c>
      <c r="G956">
        <v>129.72183200000001</v>
      </c>
    </row>
    <row r="957" spans="1:7" x14ac:dyDescent="0.3">
      <c r="A957">
        <v>956</v>
      </c>
      <c r="B957">
        <v>150.929993</v>
      </c>
      <c r="C957">
        <v>154.38000500000001</v>
      </c>
      <c r="D957">
        <v>150.85000600000001</v>
      </c>
      <c r="E957">
        <v>153.699997</v>
      </c>
      <c r="F957">
        <v>6972300</v>
      </c>
      <c r="G957">
        <v>132.31294299999999</v>
      </c>
    </row>
    <row r="958" spans="1:7" x14ac:dyDescent="0.3">
      <c r="A958">
        <v>957</v>
      </c>
      <c r="B958">
        <v>155.13999899999999</v>
      </c>
      <c r="C958">
        <v>159.699997</v>
      </c>
      <c r="D958">
        <v>154.11000100000001</v>
      </c>
      <c r="E958">
        <v>156.720001</v>
      </c>
      <c r="F958">
        <v>14491200</v>
      </c>
      <c r="G958">
        <v>134.912766</v>
      </c>
    </row>
    <row r="959" spans="1:7" x14ac:dyDescent="0.3">
      <c r="A959">
        <v>958</v>
      </c>
      <c r="B959">
        <v>156.21000699999999</v>
      </c>
      <c r="C959">
        <v>160.25</v>
      </c>
      <c r="D959">
        <v>154.86000100000001</v>
      </c>
      <c r="E959">
        <v>159.60000600000001</v>
      </c>
      <c r="F959">
        <v>10631200</v>
      </c>
      <c r="G959">
        <v>137.39202900000001</v>
      </c>
    </row>
    <row r="960" spans="1:7" x14ac:dyDescent="0.3">
      <c r="A960">
        <v>959</v>
      </c>
      <c r="B960">
        <v>159.58000200000001</v>
      </c>
      <c r="C960">
        <v>161.5</v>
      </c>
      <c r="D960">
        <v>158.10000600000001</v>
      </c>
      <c r="E960">
        <v>159.300003</v>
      </c>
      <c r="F960">
        <v>6350900</v>
      </c>
      <c r="G960">
        <v>137.13378900000001</v>
      </c>
    </row>
    <row r="961" spans="1:7" x14ac:dyDescent="0.3">
      <c r="A961">
        <v>960</v>
      </c>
      <c r="B961">
        <v>159.88999899999999</v>
      </c>
      <c r="C961">
        <v>159.979996</v>
      </c>
      <c r="D961">
        <v>157.5</v>
      </c>
      <c r="E961">
        <v>157.759995</v>
      </c>
      <c r="F961">
        <v>4051700</v>
      </c>
      <c r="G961">
        <v>135.80808999999999</v>
      </c>
    </row>
    <row r="962" spans="1:7" x14ac:dyDescent="0.3">
      <c r="A962">
        <v>961</v>
      </c>
      <c r="B962">
        <v>159.36000100000001</v>
      </c>
      <c r="C962">
        <v>159.449997</v>
      </c>
      <c r="D962">
        <v>156.270004</v>
      </c>
      <c r="E962">
        <v>157.38999899999999</v>
      </c>
      <c r="F962">
        <v>5728300</v>
      </c>
      <c r="G962">
        <v>135.489563</v>
      </c>
    </row>
    <row r="963" spans="1:7" x14ac:dyDescent="0.3">
      <c r="A963">
        <v>962</v>
      </c>
      <c r="B963">
        <v>156.720001</v>
      </c>
      <c r="C963">
        <v>158.729996</v>
      </c>
      <c r="D963">
        <v>156.529999</v>
      </c>
      <c r="E963">
        <v>158.28999300000001</v>
      </c>
      <c r="F963">
        <v>4068500</v>
      </c>
      <c r="G963">
        <v>136.26432800000001</v>
      </c>
    </row>
    <row r="964" spans="1:7" x14ac:dyDescent="0.3">
      <c r="A964">
        <v>963</v>
      </c>
      <c r="B964">
        <v>157.19000199999999</v>
      </c>
      <c r="C964">
        <v>160.58999600000001</v>
      </c>
      <c r="D964">
        <v>157</v>
      </c>
      <c r="E964">
        <v>160.14999399999999</v>
      </c>
      <c r="F964">
        <v>6570900</v>
      </c>
      <c r="G964">
        <v>137.86549400000001</v>
      </c>
    </row>
    <row r="965" spans="1:7" x14ac:dyDescent="0.3">
      <c r="A965">
        <v>964</v>
      </c>
      <c r="B965">
        <v>160.86000100000001</v>
      </c>
      <c r="C965">
        <v>163.78999300000001</v>
      </c>
      <c r="D965">
        <v>160.44000199999999</v>
      </c>
      <c r="E965">
        <v>163.240005</v>
      </c>
      <c r="F965">
        <v>9918800</v>
      </c>
      <c r="G965">
        <v>140.52552800000001</v>
      </c>
    </row>
    <row r="966" spans="1:7" x14ac:dyDescent="0.3">
      <c r="A966">
        <v>965</v>
      </c>
      <c r="B966">
        <v>162.14999399999999</v>
      </c>
      <c r="C966">
        <v>163.60000600000001</v>
      </c>
      <c r="D966">
        <v>160.949997</v>
      </c>
      <c r="E966">
        <v>161.13000500000001</v>
      </c>
      <c r="F966">
        <v>4536600</v>
      </c>
      <c r="G966">
        <v>138.70915199999999</v>
      </c>
    </row>
    <row r="967" spans="1:7" x14ac:dyDescent="0.3">
      <c r="A967">
        <v>966</v>
      </c>
      <c r="B967">
        <v>161.770004</v>
      </c>
      <c r="C967">
        <v>162.96000699999999</v>
      </c>
      <c r="D967">
        <v>160.16999799999999</v>
      </c>
      <c r="E967">
        <v>161.570007</v>
      </c>
      <c r="F967">
        <v>4514400</v>
      </c>
      <c r="G967">
        <v>139.087875</v>
      </c>
    </row>
    <row r="968" spans="1:7" x14ac:dyDescent="0.3">
      <c r="A968">
        <v>967</v>
      </c>
      <c r="B968">
        <v>162.05999800000001</v>
      </c>
      <c r="C968">
        <v>163</v>
      </c>
      <c r="D968">
        <v>161.800003</v>
      </c>
      <c r="E968">
        <v>162.820007</v>
      </c>
      <c r="F968">
        <v>3332400</v>
      </c>
      <c r="G968">
        <v>140.16403199999999</v>
      </c>
    </row>
    <row r="969" spans="1:7" x14ac:dyDescent="0.3">
      <c r="A969">
        <v>968</v>
      </c>
      <c r="B969">
        <v>163.179993</v>
      </c>
      <c r="C969">
        <v>163.179993</v>
      </c>
      <c r="D969">
        <v>160.570007</v>
      </c>
      <c r="E969">
        <v>162.63000500000001</v>
      </c>
      <c r="F969">
        <v>4462800</v>
      </c>
      <c r="G969">
        <v>140.00044299999999</v>
      </c>
    </row>
    <row r="970" spans="1:7" x14ac:dyDescent="0.3">
      <c r="A970">
        <v>969</v>
      </c>
      <c r="B970">
        <v>163.61999499999999</v>
      </c>
      <c r="C970">
        <v>166.39999399999999</v>
      </c>
      <c r="D970">
        <v>162.69000199999999</v>
      </c>
      <c r="E970">
        <v>166.38999899999999</v>
      </c>
      <c r="F970">
        <v>8162600</v>
      </c>
      <c r="G970">
        <v>143.23722799999999</v>
      </c>
    </row>
    <row r="971" spans="1:7" x14ac:dyDescent="0.3">
      <c r="A971">
        <v>970</v>
      </c>
      <c r="B971">
        <v>165.990005</v>
      </c>
      <c r="C971">
        <v>171.179993</v>
      </c>
      <c r="D971">
        <v>165.91999799999999</v>
      </c>
      <c r="E971">
        <v>171.070007</v>
      </c>
      <c r="F971">
        <v>11989300</v>
      </c>
      <c r="G971">
        <v>147.26602199999999</v>
      </c>
    </row>
    <row r="972" spans="1:7" x14ac:dyDescent="0.3">
      <c r="A972">
        <v>971</v>
      </c>
      <c r="B972">
        <v>169.949997</v>
      </c>
      <c r="C972">
        <v>171.61000100000001</v>
      </c>
      <c r="D972">
        <v>169.10000600000001</v>
      </c>
      <c r="E972">
        <v>169.199997</v>
      </c>
      <c r="F972">
        <v>5516100</v>
      </c>
      <c r="G972">
        <v>145.656204</v>
      </c>
    </row>
    <row r="973" spans="1:7" x14ac:dyDescent="0.3">
      <c r="A973">
        <v>972</v>
      </c>
      <c r="B973">
        <v>170.300003</v>
      </c>
      <c r="C973">
        <v>170.85000600000001</v>
      </c>
      <c r="D973">
        <v>166</v>
      </c>
      <c r="E973">
        <v>166.550003</v>
      </c>
      <c r="F973">
        <v>7343900</v>
      </c>
      <c r="G973">
        <v>143.37492399999999</v>
      </c>
    </row>
    <row r="974" spans="1:7" x14ac:dyDescent="0.3">
      <c r="A974">
        <v>973</v>
      </c>
      <c r="B974">
        <v>166.30999800000001</v>
      </c>
      <c r="C974">
        <v>168.64999399999999</v>
      </c>
      <c r="D974">
        <v>165.570007</v>
      </c>
      <c r="E974">
        <v>167.220001</v>
      </c>
      <c r="F974">
        <v>6328100</v>
      </c>
      <c r="G974">
        <v>143.951752</v>
      </c>
    </row>
    <row r="975" spans="1:7" x14ac:dyDescent="0.3">
      <c r="A975">
        <v>974</v>
      </c>
      <c r="B975">
        <v>165.78999300000001</v>
      </c>
      <c r="C975">
        <v>168.88999899999999</v>
      </c>
      <c r="D975">
        <v>165.78999300000001</v>
      </c>
      <c r="E975">
        <v>167.71000699999999</v>
      </c>
      <c r="F975">
        <v>3931500</v>
      </c>
      <c r="G975">
        <v>144.37354999999999</v>
      </c>
    </row>
    <row r="976" spans="1:7" x14ac:dyDescent="0.3">
      <c r="A976">
        <v>975</v>
      </c>
      <c r="B976">
        <v>166.38999899999999</v>
      </c>
      <c r="C976">
        <v>168.11999499999999</v>
      </c>
      <c r="D976">
        <v>164.64999399999999</v>
      </c>
      <c r="E976">
        <v>165.83000200000001</v>
      </c>
      <c r="F976">
        <v>4735600</v>
      </c>
      <c r="G976">
        <v>142.75514200000001</v>
      </c>
    </row>
    <row r="977" spans="1:7" x14ac:dyDescent="0.3">
      <c r="A977">
        <v>976</v>
      </c>
      <c r="B977">
        <v>165.679993</v>
      </c>
      <c r="C977">
        <v>169.35000600000001</v>
      </c>
      <c r="D977">
        <v>165.009995</v>
      </c>
      <c r="E977">
        <v>167.220001</v>
      </c>
      <c r="F977">
        <v>5199000</v>
      </c>
      <c r="G977">
        <v>143.951752</v>
      </c>
    </row>
    <row r="978" spans="1:7" x14ac:dyDescent="0.3">
      <c r="A978">
        <v>977</v>
      </c>
      <c r="B978">
        <v>165.800003</v>
      </c>
      <c r="C978">
        <v>167</v>
      </c>
      <c r="D978">
        <v>164.66000399999999</v>
      </c>
      <c r="E978">
        <v>165.10000600000001</v>
      </c>
      <c r="F978">
        <v>5914100</v>
      </c>
      <c r="G978">
        <v>142.126724</v>
      </c>
    </row>
    <row r="979" spans="1:7" x14ac:dyDescent="0.3">
      <c r="A979">
        <v>978</v>
      </c>
      <c r="B979">
        <v>165.11999499999999</v>
      </c>
      <c r="C979">
        <v>165.729996</v>
      </c>
      <c r="D979">
        <v>164</v>
      </c>
      <c r="E979">
        <v>164.88999899999999</v>
      </c>
      <c r="F979">
        <v>3726300</v>
      </c>
      <c r="G979">
        <v>141.94593800000001</v>
      </c>
    </row>
    <row r="980" spans="1:7" x14ac:dyDescent="0.3">
      <c r="A980">
        <v>979</v>
      </c>
      <c r="B980">
        <v>165.69000199999999</v>
      </c>
      <c r="C980">
        <v>168.929993</v>
      </c>
      <c r="D980">
        <v>165.60000600000001</v>
      </c>
      <c r="E980">
        <v>167.35000600000001</v>
      </c>
      <c r="F980">
        <v>4987500</v>
      </c>
      <c r="G980">
        <v>144.063614</v>
      </c>
    </row>
    <row r="981" spans="1:7" x14ac:dyDescent="0.3">
      <c r="A981">
        <v>980</v>
      </c>
      <c r="B981">
        <v>167.5</v>
      </c>
      <c r="C981">
        <v>167.75</v>
      </c>
      <c r="D981">
        <v>165.699997</v>
      </c>
      <c r="E981">
        <v>166.66999799999999</v>
      </c>
      <c r="F981">
        <v>4584500</v>
      </c>
      <c r="G981">
        <v>143.47825599999999</v>
      </c>
    </row>
    <row r="982" spans="1:7" x14ac:dyDescent="0.3">
      <c r="A982">
        <v>981</v>
      </c>
      <c r="B982">
        <v>164.300003</v>
      </c>
      <c r="C982">
        <v>164.38000500000001</v>
      </c>
      <c r="D982">
        <v>158.449997</v>
      </c>
      <c r="E982">
        <v>161.050003</v>
      </c>
      <c r="F982">
        <v>11364000</v>
      </c>
      <c r="G982">
        <v>138.64025899999999</v>
      </c>
    </row>
    <row r="983" spans="1:7" x14ac:dyDescent="0.3">
      <c r="A983">
        <v>982</v>
      </c>
      <c r="B983">
        <v>159.10000600000001</v>
      </c>
      <c r="C983">
        <v>160.89999399999999</v>
      </c>
      <c r="D983">
        <v>157.66000399999999</v>
      </c>
      <c r="E983">
        <v>157.779999</v>
      </c>
      <c r="F983">
        <v>7315000</v>
      </c>
      <c r="G983">
        <v>135.825256</v>
      </c>
    </row>
    <row r="984" spans="1:7" x14ac:dyDescent="0.3">
      <c r="A984">
        <v>983</v>
      </c>
      <c r="B984">
        <v>158.96000699999999</v>
      </c>
      <c r="C984">
        <v>160.699997</v>
      </c>
      <c r="D984">
        <v>158.550003</v>
      </c>
      <c r="E984">
        <v>160.259995</v>
      </c>
      <c r="F984">
        <v>4258200</v>
      </c>
      <c r="G984">
        <v>137.960159</v>
      </c>
    </row>
    <row r="985" spans="1:7" x14ac:dyDescent="0.3">
      <c r="A985">
        <v>984</v>
      </c>
      <c r="B985">
        <v>158.46000699999999</v>
      </c>
      <c r="C985">
        <v>159.35000600000001</v>
      </c>
      <c r="D985">
        <v>158.070007</v>
      </c>
      <c r="E985">
        <v>158.220001</v>
      </c>
      <c r="F985">
        <v>1876900</v>
      </c>
      <c r="G985">
        <v>136.20401000000001</v>
      </c>
    </row>
    <row r="986" spans="1:7" x14ac:dyDescent="0.3">
      <c r="A986">
        <v>985</v>
      </c>
      <c r="B986">
        <v>157.490005</v>
      </c>
      <c r="C986">
        <v>160</v>
      </c>
      <c r="D986">
        <v>157</v>
      </c>
      <c r="E986">
        <v>159.279999</v>
      </c>
      <c r="F986">
        <v>4819900</v>
      </c>
      <c r="G986">
        <v>137.11651599999999</v>
      </c>
    </row>
    <row r="987" spans="1:7" x14ac:dyDescent="0.3">
      <c r="A987">
        <v>986</v>
      </c>
      <c r="B987">
        <v>158.070007</v>
      </c>
      <c r="C987">
        <v>159.33000200000001</v>
      </c>
      <c r="D987">
        <v>156.13999899999999</v>
      </c>
      <c r="E987">
        <v>156.13999899999999</v>
      </c>
      <c r="F987">
        <v>5416900</v>
      </c>
      <c r="G987">
        <v>134.70948799999999</v>
      </c>
    </row>
    <row r="988" spans="1:7" x14ac:dyDescent="0.3">
      <c r="A988">
        <v>987</v>
      </c>
      <c r="B988">
        <v>158.449997</v>
      </c>
      <c r="C988">
        <v>159.199997</v>
      </c>
      <c r="D988">
        <v>157</v>
      </c>
      <c r="E988">
        <v>158.449997</v>
      </c>
      <c r="F988">
        <v>6024000</v>
      </c>
      <c r="G988">
        <v>136.702393</v>
      </c>
    </row>
    <row r="989" spans="1:7" x14ac:dyDescent="0.3">
      <c r="A989">
        <v>988</v>
      </c>
      <c r="B989">
        <v>159.16000399999999</v>
      </c>
      <c r="C989">
        <v>163.25</v>
      </c>
      <c r="D989">
        <v>158.83999600000001</v>
      </c>
      <c r="E989">
        <v>162.5</v>
      </c>
      <c r="F989">
        <v>7208600</v>
      </c>
      <c r="G989">
        <v>140.19653299999999</v>
      </c>
    </row>
    <row r="990" spans="1:7" x14ac:dyDescent="0.3">
      <c r="A990">
        <v>989</v>
      </c>
      <c r="B990">
        <v>161.30999800000001</v>
      </c>
      <c r="C990">
        <v>162.5</v>
      </c>
      <c r="D990">
        <v>160.949997</v>
      </c>
      <c r="E990">
        <v>162.30999800000001</v>
      </c>
      <c r="F990">
        <v>4658000</v>
      </c>
      <c r="G990">
        <v>140.032623</v>
      </c>
    </row>
    <row r="991" spans="1:7" x14ac:dyDescent="0.3">
      <c r="A991">
        <v>990</v>
      </c>
      <c r="B991">
        <v>161.66000399999999</v>
      </c>
      <c r="C991">
        <v>163.19000199999999</v>
      </c>
      <c r="D991">
        <v>161.490005</v>
      </c>
      <c r="E991">
        <v>162.64999399999999</v>
      </c>
      <c r="F991">
        <v>3686300</v>
      </c>
      <c r="G991">
        <v>140.32595800000001</v>
      </c>
    </row>
    <row r="992" spans="1:7" x14ac:dyDescent="0.3">
      <c r="A992">
        <v>991</v>
      </c>
      <c r="B992">
        <v>164.520004</v>
      </c>
      <c r="C992">
        <v>164.770004</v>
      </c>
      <c r="D992">
        <v>161.44000199999999</v>
      </c>
      <c r="E992">
        <v>161.58999600000001</v>
      </c>
      <c r="F992">
        <v>5527700</v>
      </c>
      <c r="G992">
        <v>139.41142300000001</v>
      </c>
    </row>
    <row r="993" spans="1:7" x14ac:dyDescent="0.3">
      <c r="A993">
        <v>992</v>
      </c>
      <c r="B993">
        <v>161.96000699999999</v>
      </c>
      <c r="C993">
        <v>166.13999899999999</v>
      </c>
      <c r="D993">
        <v>161.88999899999999</v>
      </c>
      <c r="E993">
        <v>166.13999899999999</v>
      </c>
      <c r="F993">
        <v>5259500</v>
      </c>
      <c r="G993">
        <v>143.33698999999999</v>
      </c>
    </row>
    <row r="994" spans="1:7" x14ac:dyDescent="0.3">
      <c r="A994">
        <v>993</v>
      </c>
      <c r="B994">
        <v>167</v>
      </c>
      <c r="C994">
        <v>167.75</v>
      </c>
      <c r="D994">
        <v>165.75</v>
      </c>
      <c r="E994">
        <v>166.449997</v>
      </c>
      <c r="F994">
        <v>5746400</v>
      </c>
      <c r="G994">
        <v>143.60441599999999</v>
      </c>
    </row>
    <row r="995" spans="1:7" x14ac:dyDescent="0.3">
      <c r="A995">
        <v>994</v>
      </c>
      <c r="B995">
        <v>166.41000399999999</v>
      </c>
      <c r="C995">
        <v>168.470001</v>
      </c>
      <c r="D995">
        <v>165.89999399999999</v>
      </c>
      <c r="E995">
        <v>168.470001</v>
      </c>
      <c r="F995">
        <v>4543600</v>
      </c>
      <c r="G995">
        <v>145.347183</v>
      </c>
    </row>
    <row r="996" spans="1:7" x14ac:dyDescent="0.3">
      <c r="A996">
        <v>995</v>
      </c>
      <c r="B996">
        <v>168.25</v>
      </c>
      <c r="C996">
        <v>170.91999799999999</v>
      </c>
      <c r="D996">
        <v>167.89999399999999</v>
      </c>
      <c r="E996">
        <v>169.479996</v>
      </c>
      <c r="F996">
        <v>5325200</v>
      </c>
      <c r="G996">
        <v>146.218536</v>
      </c>
    </row>
    <row r="997" spans="1:7" x14ac:dyDescent="0.3">
      <c r="A997">
        <v>996</v>
      </c>
      <c r="B997">
        <v>169.66999799999999</v>
      </c>
      <c r="C997">
        <v>169.990005</v>
      </c>
      <c r="D997">
        <v>166.83999600000001</v>
      </c>
      <c r="E997">
        <v>167.33000200000001</v>
      </c>
      <c r="F997">
        <v>4892700</v>
      </c>
      <c r="G997">
        <v>144.363617</v>
      </c>
    </row>
    <row r="998" spans="1:7" x14ac:dyDescent="0.3">
      <c r="A998">
        <v>997</v>
      </c>
      <c r="B998">
        <v>166.63999899999999</v>
      </c>
      <c r="C998">
        <v>167.28999300000001</v>
      </c>
      <c r="D998">
        <v>165.11000100000001</v>
      </c>
      <c r="E998">
        <v>165.21000699999999</v>
      </c>
      <c r="F998">
        <v>4358100</v>
      </c>
      <c r="G998">
        <v>142.53462200000001</v>
      </c>
    </row>
    <row r="999" spans="1:7" x14ac:dyDescent="0.3">
      <c r="A999">
        <v>998</v>
      </c>
      <c r="B999">
        <v>165.69000199999999</v>
      </c>
      <c r="C999">
        <v>165.91000399999999</v>
      </c>
      <c r="D999">
        <v>163.21000699999999</v>
      </c>
      <c r="E999">
        <v>164.46000699999999</v>
      </c>
      <c r="F999">
        <v>4164400</v>
      </c>
      <c r="G999">
        <v>141.887573</v>
      </c>
    </row>
    <row r="1000" spans="1:7" x14ac:dyDescent="0.3">
      <c r="A1000">
        <v>999</v>
      </c>
      <c r="B1000">
        <v>163.91999799999999</v>
      </c>
      <c r="C1000">
        <v>165</v>
      </c>
      <c r="D1000">
        <v>163.11999499999999</v>
      </c>
      <c r="E1000">
        <v>164.03999300000001</v>
      </c>
      <c r="F1000">
        <v>5343000</v>
      </c>
      <c r="G1000">
        <v>141.52520799999999</v>
      </c>
    </row>
    <row r="1001" spans="1:7" x14ac:dyDescent="0.3">
      <c r="A1001">
        <v>1000</v>
      </c>
      <c r="B1001">
        <v>163.740005</v>
      </c>
      <c r="C1001">
        <v>166.89999399999999</v>
      </c>
      <c r="D1001">
        <v>163.64999399999999</v>
      </c>
      <c r="E1001">
        <v>166.050003</v>
      </c>
      <c r="F1001">
        <v>3719100</v>
      </c>
      <c r="G1001">
        <v>143.25932299999999</v>
      </c>
    </row>
    <row r="1002" spans="1:7" x14ac:dyDescent="0.3">
      <c r="A1002">
        <v>1001</v>
      </c>
      <c r="B1002">
        <v>166.53999300000001</v>
      </c>
      <c r="C1002">
        <v>168.88000500000001</v>
      </c>
      <c r="D1002">
        <v>166.5</v>
      </c>
      <c r="E1002">
        <v>168.229996</v>
      </c>
      <c r="F1002">
        <v>4546900</v>
      </c>
      <c r="G1002">
        <v>145.14009100000001</v>
      </c>
    </row>
    <row r="1003" spans="1:7" x14ac:dyDescent="0.3">
      <c r="A1003">
        <v>1002</v>
      </c>
      <c r="B1003">
        <v>168.66999799999999</v>
      </c>
      <c r="C1003">
        <v>169.679993</v>
      </c>
      <c r="D1003">
        <v>167.89999399999999</v>
      </c>
      <c r="E1003">
        <v>169.60000600000001</v>
      </c>
      <c r="F1003">
        <v>3858500</v>
      </c>
      <c r="G1003">
        <v>146.32205200000001</v>
      </c>
    </row>
    <row r="1004" spans="1:7" x14ac:dyDescent="0.3">
      <c r="A1004">
        <v>1003</v>
      </c>
      <c r="B1004">
        <v>169.10000600000001</v>
      </c>
      <c r="C1004">
        <v>169.699997</v>
      </c>
      <c r="D1004">
        <v>167.16999799999999</v>
      </c>
      <c r="E1004">
        <v>167.60000600000001</v>
      </c>
      <c r="F1004">
        <v>2494000</v>
      </c>
      <c r="G1004">
        <v>144.59660299999999</v>
      </c>
    </row>
    <row r="1005" spans="1:7" x14ac:dyDescent="0.3">
      <c r="A1005">
        <v>1004</v>
      </c>
      <c r="B1005">
        <v>166.78999300000001</v>
      </c>
      <c r="C1005">
        <v>170</v>
      </c>
      <c r="D1005">
        <v>166.41000399999999</v>
      </c>
      <c r="E1005">
        <v>169.83000200000001</v>
      </c>
      <c r="F1005">
        <v>2715000</v>
      </c>
      <c r="G1005">
        <v>146.52050800000001</v>
      </c>
    </row>
    <row r="1006" spans="1:7" x14ac:dyDescent="0.3">
      <c r="A1006">
        <v>1005</v>
      </c>
      <c r="B1006">
        <v>170</v>
      </c>
      <c r="C1006">
        <v>171.229996</v>
      </c>
      <c r="D1006">
        <v>168.83000200000001</v>
      </c>
      <c r="E1006">
        <v>169.19000199999999</v>
      </c>
      <c r="F1006">
        <v>2862900</v>
      </c>
      <c r="G1006">
        <v>145.968323</v>
      </c>
    </row>
    <row r="1007" spans="1:7" x14ac:dyDescent="0.3">
      <c r="A1007">
        <v>1006</v>
      </c>
      <c r="B1007">
        <v>169.39999399999999</v>
      </c>
      <c r="C1007">
        <v>169.779999</v>
      </c>
      <c r="D1007">
        <v>166.570007</v>
      </c>
      <c r="E1007">
        <v>167.63000500000001</v>
      </c>
      <c r="F1007">
        <v>3329800</v>
      </c>
      <c r="G1007">
        <v>144.62245200000001</v>
      </c>
    </row>
    <row r="1008" spans="1:7" x14ac:dyDescent="0.3">
      <c r="A1008">
        <v>1007</v>
      </c>
      <c r="B1008">
        <v>168.08999600000001</v>
      </c>
      <c r="C1008">
        <v>168.25</v>
      </c>
      <c r="D1008">
        <v>166.990005</v>
      </c>
      <c r="E1008">
        <v>167.63999899999999</v>
      </c>
      <c r="F1008">
        <v>1745400</v>
      </c>
      <c r="G1008">
        <v>144.63104200000001</v>
      </c>
    </row>
    <row r="1009" spans="1:7" x14ac:dyDescent="0.3">
      <c r="A1009">
        <v>1008</v>
      </c>
      <c r="B1009">
        <v>167.58000200000001</v>
      </c>
      <c r="C1009">
        <v>168.800003</v>
      </c>
      <c r="D1009">
        <v>167.009995</v>
      </c>
      <c r="E1009">
        <v>168.16000399999999</v>
      </c>
      <c r="F1009">
        <v>1636300</v>
      </c>
      <c r="G1009">
        <v>145.079712</v>
      </c>
    </row>
    <row r="1010" spans="1:7" x14ac:dyDescent="0.3">
      <c r="A1010">
        <v>1009</v>
      </c>
      <c r="B1010">
        <v>170.550003</v>
      </c>
      <c r="C1010">
        <v>173.25</v>
      </c>
      <c r="D1010">
        <v>169.85000600000001</v>
      </c>
      <c r="E1010">
        <v>173.050003</v>
      </c>
      <c r="F1010">
        <v>5717100</v>
      </c>
      <c r="G1010">
        <v>149.29858400000001</v>
      </c>
    </row>
    <row r="1011" spans="1:7" x14ac:dyDescent="0.3">
      <c r="A1011">
        <v>1010</v>
      </c>
      <c r="B1011">
        <v>173.86999499999999</v>
      </c>
      <c r="C1011">
        <v>174</v>
      </c>
      <c r="D1011">
        <v>172</v>
      </c>
      <c r="E1011">
        <v>173.08000200000001</v>
      </c>
      <c r="F1011">
        <v>3335500</v>
      </c>
      <c r="G1011">
        <v>149.32446300000001</v>
      </c>
    </row>
    <row r="1012" spans="1:7" x14ac:dyDescent="0.3">
      <c r="A1012">
        <v>1011</v>
      </c>
      <c r="B1012">
        <v>172.050003</v>
      </c>
      <c r="C1012">
        <v>174.490005</v>
      </c>
      <c r="D1012">
        <v>172</v>
      </c>
      <c r="E1012">
        <v>174</v>
      </c>
      <c r="F1012">
        <v>4140600</v>
      </c>
      <c r="G1012">
        <v>150.11816400000001</v>
      </c>
    </row>
    <row r="1013" spans="1:7" x14ac:dyDescent="0.3">
      <c r="A1013">
        <v>1012</v>
      </c>
      <c r="B1013">
        <v>174.509995</v>
      </c>
      <c r="C1013">
        <v>174.58999600000001</v>
      </c>
      <c r="D1013">
        <v>171.979996</v>
      </c>
      <c r="E1013">
        <v>172.21000699999999</v>
      </c>
      <c r="F1013">
        <v>5375200</v>
      </c>
      <c r="G1013">
        <v>148.573868</v>
      </c>
    </row>
    <row r="1014" spans="1:7" x14ac:dyDescent="0.3">
      <c r="A1014">
        <v>1013</v>
      </c>
      <c r="B1014">
        <v>172.699997</v>
      </c>
      <c r="C1014">
        <v>172.88999899999999</v>
      </c>
      <c r="D1014">
        <v>169.36000100000001</v>
      </c>
      <c r="E1014">
        <v>170.69000199999999</v>
      </c>
      <c r="F1014">
        <v>4916100</v>
      </c>
      <c r="G1014">
        <v>147.26246599999999</v>
      </c>
    </row>
    <row r="1015" spans="1:7" x14ac:dyDescent="0.3">
      <c r="A1015">
        <v>1014</v>
      </c>
      <c r="B1015">
        <v>170</v>
      </c>
      <c r="C1015">
        <v>171.28999300000001</v>
      </c>
      <c r="D1015">
        <v>169.199997</v>
      </c>
      <c r="E1015">
        <v>169.759995</v>
      </c>
      <c r="F1015">
        <v>3650300</v>
      </c>
      <c r="G1015">
        <v>146.46009799999999</v>
      </c>
    </row>
    <row r="1016" spans="1:7" x14ac:dyDescent="0.3">
      <c r="A1016">
        <v>1015</v>
      </c>
      <c r="B1016">
        <v>170.5</v>
      </c>
      <c r="C1016">
        <v>171.429993</v>
      </c>
      <c r="D1016">
        <v>168.320007</v>
      </c>
      <c r="E1016">
        <v>169.36000100000001</v>
      </c>
      <c r="F1016">
        <v>4572300</v>
      </c>
      <c r="G1016">
        <v>146.11499000000001</v>
      </c>
    </row>
    <row r="1017" spans="1:7" x14ac:dyDescent="0.3">
      <c r="A1017">
        <v>1016</v>
      </c>
      <c r="B1017">
        <v>169.38999899999999</v>
      </c>
      <c r="C1017">
        <v>172.30999800000001</v>
      </c>
      <c r="D1017">
        <v>169.179993</v>
      </c>
      <c r="E1017">
        <v>171.66999799999999</v>
      </c>
      <c r="F1017">
        <v>5592900</v>
      </c>
      <c r="G1017">
        <v>148.10798600000001</v>
      </c>
    </row>
    <row r="1018" spans="1:7" x14ac:dyDescent="0.3">
      <c r="A1018">
        <v>1017</v>
      </c>
      <c r="B1018">
        <v>172.03999300000001</v>
      </c>
      <c r="C1018">
        <v>172.60000600000001</v>
      </c>
      <c r="D1018">
        <v>171</v>
      </c>
      <c r="E1018">
        <v>171.570007</v>
      </c>
      <c r="F1018">
        <v>3183800</v>
      </c>
      <c r="G1018">
        <v>148.02174400000001</v>
      </c>
    </row>
    <row r="1019" spans="1:7" x14ac:dyDescent="0.3">
      <c r="A1019">
        <v>1018</v>
      </c>
      <c r="B1019">
        <v>171.19000199999999</v>
      </c>
      <c r="C1019">
        <v>175</v>
      </c>
      <c r="D1019">
        <v>171.19000199999999</v>
      </c>
      <c r="E1019">
        <v>175</v>
      </c>
      <c r="F1019">
        <v>5885100</v>
      </c>
      <c r="G1019">
        <v>150.980896</v>
      </c>
    </row>
    <row r="1020" spans="1:7" x14ac:dyDescent="0.3">
      <c r="A1020">
        <v>1019</v>
      </c>
      <c r="B1020">
        <v>174.75</v>
      </c>
      <c r="C1020">
        <v>175.33999600000001</v>
      </c>
      <c r="D1020">
        <v>173.050003</v>
      </c>
      <c r="E1020">
        <v>174.679993</v>
      </c>
      <c r="F1020">
        <v>4981200</v>
      </c>
      <c r="G1020">
        <v>150.70481899999999</v>
      </c>
    </row>
    <row r="1021" spans="1:7" x14ac:dyDescent="0.3">
      <c r="A1021">
        <v>1020</v>
      </c>
      <c r="B1021">
        <v>169.46000699999999</v>
      </c>
      <c r="C1021">
        <v>171.490005</v>
      </c>
      <c r="D1021">
        <v>165.86000100000001</v>
      </c>
      <c r="E1021">
        <v>166.490005</v>
      </c>
      <c r="F1021">
        <v>13372700</v>
      </c>
      <c r="G1021">
        <v>143.63893100000001</v>
      </c>
    </row>
    <row r="1022" spans="1:7" x14ac:dyDescent="0.3">
      <c r="A1022">
        <v>1021</v>
      </c>
      <c r="B1022">
        <v>166.550003</v>
      </c>
      <c r="C1022">
        <v>167.05999800000001</v>
      </c>
      <c r="D1022">
        <v>164.009995</v>
      </c>
      <c r="E1022">
        <v>165.69000199999999</v>
      </c>
      <c r="F1022">
        <v>8914900</v>
      </c>
      <c r="G1022">
        <v>142.94876099999999</v>
      </c>
    </row>
    <row r="1023" spans="1:7" x14ac:dyDescent="0.3">
      <c r="A1023">
        <v>1022</v>
      </c>
      <c r="B1023">
        <v>165.88000500000001</v>
      </c>
      <c r="C1023">
        <v>169.199997</v>
      </c>
      <c r="D1023">
        <v>165.11999499999999</v>
      </c>
      <c r="E1023">
        <v>166.199997</v>
      </c>
      <c r="F1023">
        <v>5876500</v>
      </c>
      <c r="G1023">
        <v>143.38874799999999</v>
      </c>
    </row>
    <row r="1024" spans="1:7" x14ac:dyDescent="0.3">
      <c r="A1024">
        <v>1023</v>
      </c>
      <c r="B1024">
        <v>165.990005</v>
      </c>
      <c r="C1024">
        <v>167.070007</v>
      </c>
      <c r="D1024">
        <v>165.75</v>
      </c>
      <c r="E1024">
        <v>166.300003</v>
      </c>
      <c r="F1024">
        <v>4624300</v>
      </c>
      <c r="G1024">
        <v>143.47500600000001</v>
      </c>
    </row>
    <row r="1025" spans="1:7" x14ac:dyDescent="0.3">
      <c r="A1025">
        <v>1024</v>
      </c>
      <c r="B1025">
        <v>163.050003</v>
      </c>
      <c r="C1025">
        <v>164.78999300000001</v>
      </c>
      <c r="D1025">
        <v>160.11999499999999</v>
      </c>
      <c r="E1025">
        <v>161.979996</v>
      </c>
      <c r="F1025">
        <v>11259800</v>
      </c>
      <c r="G1025">
        <v>139.74790999999999</v>
      </c>
    </row>
    <row r="1026" spans="1:7" x14ac:dyDescent="0.3">
      <c r="A1026">
        <v>1025</v>
      </c>
      <c r="B1026">
        <v>161.699997</v>
      </c>
      <c r="C1026">
        <v>162.83999600000001</v>
      </c>
      <c r="D1026">
        <v>161.03999300000001</v>
      </c>
      <c r="E1026">
        <v>161.30999800000001</v>
      </c>
      <c r="F1026">
        <v>6738000</v>
      </c>
      <c r="G1026">
        <v>139.169937</v>
      </c>
    </row>
    <row r="1027" spans="1:7" x14ac:dyDescent="0.3">
      <c r="A1027">
        <v>1026</v>
      </c>
      <c r="B1027">
        <v>161.13000500000001</v>
      </c>
      <c r="C1027">
        <v>164.25</v>
      </c>
      <c r="D1027">
        <v>161.11000100000001</v>
      </c>
      <c r="E1027">
        <v>164.029999</v>
      </c>
      <c r="F1027">
        <v>6036000</v>
      </c>
      <c r="G1027">
        <v>141.516525</v>
      </c>
    </row>
    <row r="1028" spans="1:7" x14ac:dyDescent="0.3">
      <c r="A1028">
        <v>1027</v>
      </c>
      <c r="B1028">
        <v>164.16000399999999</v>
      </c>
      <c r="C1028">
        <v>165.08999600000001</v>
      </c>
      <c r="D1028">
        <v>161.41999799999999</v>
      </c>
      <c r="E1028">
        <v>161.770004</v>
      </c>
      <c r="F1028">
        <v>4570000</v>
      </c>
      <c r="G1028">
        <v>139.566742</v>
      </c>
    </row>
    <row r="1029" spans="1:7" x14ac:dyDescent="0.3">
      <c r="A1029">
        <v>1028</v>
      </c>
      <c r="B1029">
        <v>161.38000500000001</v>
      </c>
      <c r="C1029">
        <v>163.720001</v>
      </c>
      <c r="D1029">
        <v>161.229996</v>
      </c>
      <c r="E1029">
        <v>163.61999499999999</v>
      </c>
      <c r="F1029">
        <v>3792800</v>
      </c>
      <c r="G1029">
        <v>141.162811</v>
      </c>
    </row>
    <row r="1030" spans="1:7" x14ac:dyDescent="0.3">
      <c r="A1030">
        <v>1029</v>
      </c>
      <c r="B1030">
        <v>163.86000100000001</v>
      </c>
      <c r="C1030">
        <v>166.25</v>
      </c>
      <c r="D1030">
        <v>163.61000100000001</v>
      </c>
      <c r="E1030">
        <v>165.33000200000001</v>
      </c>
      <c r="F1030">
        <v>4138400</v>
      </c>
      <c r="G1030">
        <v>142.63810699999999</v>
      </c>
    </row>
    <row r="1031" spans="1:7" x14ac:dyDescent="0.3">
      <c r="A1031">
        <v>1030</v>
      </c>
      <c r="B1031">
        <v>165.14999399999999</v>
      </c>
      <c r="C1031">
        <v>166.63999899999999</v>
      </c>
      <c r="D1031">
        <v>164.199997</v>
      </c>
      <c r="E1031">
        <v>165.050003</v>
      </c>
      <c r="F1031">
        <v>2986200</v>
      </c>
      <c r="G1031">
        <v>142.396545</v>
      </c>
    </row>
    <row r="1032" spans="1:7" x14ac:dyDescent="0.3">
      <c r="A1032">
        <v>1031</v>
      </c>
      <c r="B1032">
        <v>164.990005</v>
      </c>
      <c r="C1032">
        <v>164.990005</v>
      </c>
      <c r="D1032">
        <v>161.83999600000001</v>
      </c>
      <c r="E1032">
        <v>164.63999899999999</v>
      </c>
      <c r="F1032">
        <v>4710400</v>
      </c>
      <c r="G1032">
        <v>142.04283100000001</v>
      </c>
    </row>
    <row r="1033" spans="1:7" x14ac:dyDescent="0.3">
      <c r="A1033">
        <v>1032</v>
      </c>
      <c r="B1033">
        <v>164.88000500000001</v>
      </c>
      <c r="C1033">
        <v>164.979996</v>
      </c>
      <c r="D1033">
        <v>162.759995</v>
      </c>
      <c r="E1033">
        <v>164.83000200000001</v>
      </c>
      <c r="F1033">
        <v>3354500</v>
      </c>
      <c r="G1033">
        <v>142.20680200000001</v>
      </c>
    </row>
    <row r="1034" spans="1:7" x14ac:dyDescent="0.3">
      <c r="A1034">
        <v>1033</v>
      </c>
      <c r="B1034">
        <v>164.78999300000001</v>
      </c>
      <c r="C1034">
        <v>168.10000600000001</v>
      </c>
      <c r="D1034">
        <v>164.60000600000001</v>
      </c>
      <c r="E1034">
        <v>167.13000500000001</v>
      </c>
      <c r="F1034">
        <v>5036700</v>
      </c>
      <c r="G1034">
        <v>144.19111599999999</v>
      </c>
    </row>
    <row r="1035" spans="1:7" x14ac:dyDescent="0.3">
      <c r="A1035">
        <v>1034</v>
      </c>
      <c r="B1035">
        <v>167.020004</v>
      </c>
      <c r="C1035">
        <v>168.720001</v>
      </c>
      <c r="D1035">
        <v>166.259995</v>
      </c>
      <c r="E1035">
        <v>168.550003</v>
      </c>
      <c r="F1035">
        <v>4718700</v>
      </c>
      <c r="G1035">
        <v>145.41618299999999</v>
      </c>
    </row>
    <row r="1036" spans="1:7" x14ac:dyDescent="0.3">
      <c r="A1036">
        <v>1035</v>
      </c>
      <c r="B1036">
        <v>168.229996</v>
      </c>
      <c r="C1036">
        <v>168.229996</v>
      </c>
      <c r="D1036">
        <v>164.66000399999999</v>
      </c>
      <c r="E1036">
        <v>166.009995</v>
      </c>
      <c r="F1036">
        <v>5663900</v>
      </c>
      <c r="G1036">
        <v>143.22479200000001</v>
      </c>
    </row>
    <row r="1037" spans="1:7" x14ac:dyDescent="0.3">
      <c r="A1037">
        <v>1036</v>
      </c>
      <c r="B1037">
        <v>165.14999399999999</v>
      </c>
      <c r="C1037">
        <v>166.64999399999999</v>
      </c>
      <c r="D1037">
        <v>164.679993</v>
      </c>
      <c r="E1037">
        <v>165.33999600000001</v>
      </c>
      <c r="F1037">
        <v>4265800</v>
      </c>
      <c r="G1037">
        <v>142.64679000000001</v>
      </c>
    </row>
    <row r="1038" spans="1:7" x14ac:dyDescent="0.3">
      <c r="A1038">
        <v>1037</v>
      </c>
      <c r="B1038">
        <v>165.11000100000001</v>
      </c>
      <c r="C1038">
        <v>167.69000199999999</v>
      </c>
      <c r="D1038">
        <v>164.80999800000001</v>
      </c>
      <c r="E1038">
        <v>166.66000399999999</v>
      </c>
      <c r="F1038">
        <v>4257100</v>
      </c>
      <c r="G1038">
        <v>143.78556800000001</v>
      </c>
    </row>
    <row r="1039" spans="1:7" x14ac:dyDescent="0.3">
      <c r="A1039">
        <v>1038</v>
      </c>
      <c r="B1039">
        <v>166.14999399999999</v>
      </c>
      <c r="C1039">
        <v>167.800003</v>
      </c>
      <c r="D1039">
        <v>165.509995</v>
      </c>
      <c r="E1039">
        <v>167.520004</v>
      </c>
      <c r="F1039">
        <v>3547200</v>
      </c>
      <c r="G1039">
        <v>144.52757299999999</v>
      </c>
    </row>
    <row r="1040" spans="1:7" x14ac:dyDescent="0.3">
      <c r="A1040">
        <v>1039</v>
      </c>
      <c r="B1040">
        <v>167.320007</v>
      </c>
      <c r="C1040">
        <v>168.44000199999999</v>
      </c>
      <c r="D1040">
        <v>166.820007</v>
      </c>
      <c r="E1040">
        <v>167.91000399999999</v>
      </c>
      <c r="F1040">
        <v>4025900</v>
      </c>
      <c r="G1040">
        <v>144.86399800000001</v>
      </c>
    </row>
    <row r="1041" spans="1:7" x14ac:dyDescent="0.3">
      <c r="A1041">
        <v>1040</v>
      </c>
      <c r="B1041">
        <v>168.55999800000001</v>
      </c>
      <c r="C1041">
        <v>169.89999399999999</v>
      </c>
      <c r="D1041">
        <v>168</v>
      </c>
      <c r="E1041">
        <v>168.80999800000001</v>
      </c>
      <c r="F1041">
        <v>4606300</v>
      </c>
      <c r="G1041">
        <v>145.640457</v>
      </c>
    </row>
    <row r="1042" spans="1:7" x14ac:dyDescent="0.3">
      <c r="A1042">
        <v>1041</v>
      </c>
      <c r="B1042">
        <v>168.53999300000001</v>
      </c>
      <c r="C1042">
        <v>168.69000199999999</v>
      </c>
      <c r="D1042">
        <v>167</v>
      </c>
      <c r="E1042">
        <v>167.16000399999999</v>
      </c>
      <c r="F1042">
        <v>4448100</v>
      </c>
      <c r="G1042">
        <v>144.21696499999999</v>
      </c>
    </row>
    <row r="1043" spans="1:7" x14ac:dyDescent="0.3">
      <c r="A1043">
        <v>1042</v>
      </c>
      <c r="B1043">
        <v>167.03999300000001</v>
      </c>
      <c r="C1043">
        <v>168.300003</v>
      </c>
      <c r="D1043">
        <v>166.85000600000001</v>
      </c>
      <c r="E1043">
        <v>168.03999300000001</v>
      </c>
      <c r="F1043">
        <v>3728100</v>
      </c>
      <c r="G1043">
        <v>144.976181</v>
      </c>
    </row>
    <row r="1044" spans="1:7" x14ac:dyDescent="0.3">
      <c r="A1044">
        <v>1043</v>
      </c>
      <c r="B1044">
        <v>165.66999799999999</v>
      </c>
      <c r="C1044">
        <v>165.759995</v>
      </c>
      <c r="D1044">
        <v>162.35000600000001</v>
      </c>
      <c r="E1044">
        <v>162.94000199999999</v>
      </c>
      <c r="F1044">
        <v>5448200</v>
      </c>
      <c r="G1044">
        <v>140.576187</v>
      </c>
    </row>
    <row r="1045" spans="1:7" x14ac:dyDescent="0.3">
      <c r="A1045">
        <v>1044</v>
      </c>
      <c r="B1045">
        <v>162.63000500000001</v>
      </c>
      <c r="C1045">
        <v>164.800003</v>
      </c>
      <c r="D1045">
        <v>161.770004</v>
      </c>
      <c r="E1045">
        <v>163.08999600000001</v>
      </c>
      <c r="F1045">
        <v>4560400</v>
      </c>
      <c r="G1045">
        <v>140.70558199999999</v>
      </c>
    </row>
    <row r="1046" spans="1:7" x14ac:dyDescent="0.3">
      <c r="A1046">
        <v>1045</v>
      </c>
      <c r="B1046">
        <v>162.199997</v>
      </c>
      <c r="C1046">
        <v>163.89999399999999</v>
      </c>
      <c r="D1046">
        <v>161.320007</v>
      </c>
      <c r="E1046">
        <v>163.44000199999999</v>
      </c>
      <c r="F1046">
        <v>4619300</v>
      </c>
      <c r="G1046">
        <v>141.00756799999999</v>
      </c>
    </row>
    <row r="1047" spans="1:7" x14ac:dyDescent="0.3">
      <c r="A1047">
        <v>1046</v>
      </c>
      <c r="B1047">
        <v>164.050003</v>
      </c>
      <c r="C1047">
        <v>165.88000500000001</v>
      </c>
      <c r="D1047">
        <v>163.520004</v>
      </c>
      <c r="E1047">
        <v>165.11999499999999</v>
      </c>
      <c r="F1047">
        <v>4636200</v>
      </c>
      <c r="G1047">
        <v>142.456909</v>
      </c>
    </row>
    <row r="1048" spans="1:7" x14ac:dyDescent="0.3">
      <c r="A1048">
        <v>1047</v>
      </c>
      <c r="B1048">
        <v>165.529999</v>
      </c>
      <c r="C1048">
        <v>166.25</v>
      </c>
      <c r="D1048">
        <v>163.11000100000001</v>
      </c>
      <c r="E1048">
        <v>163.779999</v>
      </c>
      <c r="F1048">
        <v>4235200</v>
      </c>
      <c r="G1048">
        <v>141.60101299999999</v>
      </c>
    </row>
    <row r="1049" spans="1:7" x14ac:dyDescent="0.3">
      <c r="A1049">
        <v>1048</v>
      </c>
      <c r="B1049">
        <v>163.550003</v>
      </c>
      <c r="C1049">
        <v>164.490005</v>
      </c>
      <c r="D1049">
        <v>161.300003</v>
      </c>
      <c r="E1049">
        <v>161.30999800000001</v>
      </c>
      <c r="F1049">
        <v>7015500</v>
      </c>
      <c r="G1049">
        <v>139.46549999999999</v>
      </c>
    </row>
    <row r="1050" spans="1:7" x14ac:dyDescent="0.3">
      <c r="A1050">
        <v>1049</v>
      </c>
      <c r="B1050">
        <v>161.58000200000001</v>
      </c>
      <c r="C1050">
        <v>163.33000200000001</v>
      </c>
      <c r="D1050">
        <v>161.11000100000001</v>
      </c>
      <c r="E1050">
        <v>161.69000199999999</v>
      </c>
      <c r="F1050">
        <v>4658400</v>
      </c>
      <c r="G1050">
        <v>139.79402200000001</v>
      </c>
    </row>
    <row r="1051" spans="1:7" x14ac:dyDescent="0.3">
      <c r="A1051">
        <v>1050</v>
      </c>
      <c r="B1051">
        <v>162.71000699999999</v>
      </c>
      <c r="C1051">
        <v>165.179993</v>
      </c>
      <c r="D1051">
        <v>162.69000199999999</v>
      </c>
      <c r="E1051">
        <v>164.490005</v>
      </c>
      <c r="F1051">
        <v>4581200</v>
      </c>
      <c r="G1051">
        <v>142.21489</v>
      </c>
    </row>
    <row r="1052" spans="1:7" x14ac:dyDescent="0.3">
      <c r="A1052">
        <v>1051</v>
      </c>
      <c r="B1052">
        <v>162.88000500000001</v>
      </c>
      <c r="C1052">
        <v>163</v>
      </c>
      <c r="D1052">
        <v>160.36000100000001</v>
      </c>
      <c r="E1052">
        <v>161</v>
      </c>
      <c r="F1052">
        <v>7810800</v>
      </c>
      <c r="G1052">
        <v>139.197464</v>
      </c>
    </row>
    <row r="1053" spans="1:7" x14ac:dyDescent="0.3">
      <c r="A1053">
        <v>1052</v>
      </c>
      <c r="B1053">
        <v>161.41000399999999</v>
      </c>
      <c r="C1053">
        <v>161.83999600000001</v>
      </c>
      <c r="D1053">
        <v>158.5</v>
      </c>
      <c r="E1053">
        <v>159.14999399999999</v>
      </c>
      <c r="F1053">
        <v>7004100</v>
      </c>
      <c r="G1053">
        <v>137.598038</v>
      </c>
    </row>
    <row r="1054" spans="1:7" x14ac:dyDescent="0.3">
      <c r="A1054">
        <v>1053</v>
      </c>
      <c r="B1054">
        <v>159.429993</v>
      </c>
      <c r="C1054">
        <v>161.779999</v>
      </c>
      <c r="D1054">
        <v>159.03999300000001</v>
      </c>
      <c r="E1054">
        <v>161.300003</v>
      </c>
      <c r="F1054">
        <v>4845900</v>
      </c>
      <c r="G1054">
        <v>139.45683299999999</v>
      </c>
    </row>
    <row r="1055" spans="1:7" x14ac:dyDescent="0.3">
      <c r="A1055">
        <v>1054</v>
      </c>
      <c r="B1055">
        <v>161.85000600000001</v>
      </c>
      <c r="C1055">
        <v>163.720001</v>
      </c>
      <c r="D1055">
        <v>161.58000200000001</v>
      </c>
      <c r="E1055">
        <v>162.35000600000001</v>
      </c>
      <c r="F1055">
        <v>4125200</v>
      </c>
      <c r="G1055">
        <v>140.36468500000001</v>
      </c>
    </row>
    <row r="1056" spans="1:7" x14ac:dyDescent="0.3">
      <c r="A1056">
        <v>1055</v>
      </c>
      <c r="B1056">
        <v>160.800003</v>
      </c>
      <c r="C1056">
        <v>161</v>
      </c>
      <c r="D1056">
        <v>159.990005</v>
      </c>
      <c r="E1056">
        <v>160.270004</v>
      </c>
      <c r="F1056">
        <v>4563400</v>
      </c>
      <c r="G1056">
        <v>138.566315</v>
      </c>
    </row>
    <row r="1057" spans="1:7" x14ac:dyDescent="0.3">
      <c r="A1057">
        <v>1056</v>
      </c>
      <c r="B1057">
        <v>159.85000600000001</v>
      </c>
      <c r="C1057">
        <v>161.550003</v>
      </c>
      <c r="D1057">
        <v>159.83999600000001</v>
      </c>
      <c r="E1057">
        <v>160.679993</v>
      </c>
      <c r="F1057">
        <v>2883900</v>
      </c>
      <c r="G1057">
        <v>138.92077599999999</v>
      </c>
    </row>
    <row r="1058" spans="1:7" x14ac:dyDescent="0.3">
      <c r="A1058">
        <v>1057</v>
      </c>
      <c r="B1058">
        <v>159.94000199999999</v>
      </c>
      <c r="C1058">
        <v>160.5</v>
      </c>
      <c r="D1058">
        <v>158.020004</v>
      </c>
      <c r="E1058">
        <v>158.429993</v>
      </c>
      <c r="F1058">
        <v>4376100</v>
      </c>
      <c r="G1058">
        <v>136.97547900000001</v>
      </c>
    </row>
    <row r="1059" spans="1:7" x14ac:dyDescent="0.3">
      <c r="A1059">
        <v>1058</v>
      </c>
      <c r="B1059">
        <v>156.05999800000001</v>
      </c>
      <c r="C1059">
        <v>158.050003</v>
      </c>
      <c r="D1059">
        <v>154.85000600000001</v>
      </c>
      <c r="E1059">
        <v>157.25</v>
      </c>
      <c r="F1059">
        <v>5243600</v>
      </c>
      <c r="G1059">
        <v>135.95533800000001</v>
      </c>
    </row>
    <row r="1060" spans="1:7" x14ac:dyDescent="0.3">
      <c r="A1060">
        <v>1059</v>
      </c>
      <c r="B1060">
        <v>157.229996</v>
      </c>
      <c r="C1060">
        <v>157.240005</v>
      </c>
      <c r="D1060">
        <v>153.259995</v>
      </c>
      <c r="E1060">
        <v>154.38000500000001</v>
      </c>
      <c r="F1060">
        <v>7223400</v>
      </c>
      <c r="G1060">
        <v>133.47399899999999</v>
      </c>
    </row>
    <row r="1061" spans="1:7" x14ac:dyDescent="0.3">
      <c r="A1061">
        <v>1060</v>
      </c>
      <c r="B1061">
        <v>155.929993</v>
      </c>
      <c r="C1061">
        <v>156.35000600000001</v>
      </c>
      <c r="D1061">
        <v>153.949997</v>
      </c>
      <c r="E1061">
        <v>155.75</v>
      </c>
      <c r="F1061">
        <v>5293900</v>
      </c>
      <c r="G1061">
        <v>134.65841699999999</v>
      </c>
    </row>
    <row r="1062" spans="1:7" x14ac:dyDescent="0.3">
      <c r="A1062">
        <v>1061</v>
      </c>
      <c r="B1062">
        <v>156.60000600000001</v>
      </c>
      <c r="C1062">
        <v>160.25</v>
      </c>
      <c r="D1062">
        <v>155.240005</v>
      </c>
      <c r="E1062">
        <v>159.96000699999999</v>
      </c>
      <c r="F1062">
        <v>10170600</v>
      </c>
      <c r="G1062">
        <v>138.29832500000001</v>
      </c>
    </row>
    <row r="1063" spans="1:7" x14ac:dyDescent="0.3">
      <c r="A1063">
        <v>1062</v>
      </c>
      <c r="B1063">
        <v>161.61999499999999</v>
      </c>
      <c r="C1063">
        <v>162.14999399999999</v>
      </c>
      <c r="D1063">
        <v>159.89999399999999</v>
      </c>
      <c r="E1063">
        <v>160.21000699999999</v>
      </c>
      <c r="F1063">
        <v>4663300</v>
      </c>
      <c r="G1063">
        <v>138.514465</v>
      </c>
    </row>
    <row r="1064" spans="1:7" x14ac:dyDescent="0.3">
      <c r="A1064">
        <v>1063</v>
      </c>
      <c r="B1064">
        <v>160.63999899999999</v>
      </c>
      <c r="C1064">
        <v>162.21000699999999</v>
      </c>
      <c r="D1064">
        <v>160.11999499999999</v>
      </c>
      <c r="E1064">
        <v>160.78999300000001</v>
      </c>
      <c r="F1064">
        <v>3538900</v>
      </c>
      <c r="G1064">
        <v>139.01591500000001</v>
      </c>
    </row>
    <row r="1065" spans="1:7" x14ac:dyDescent="0.3">
      <c r="A1065">
        <v>1064</v>
      </c>
      <c r="B1065">
        <v>160.020004</v>
      </c>
      <c r="C1065">
        <v>160.229996</v>
      </c>
      <c r="D1065">
        <v>158.240005</v>
      </c>
      <c r="E1065">
        <v>159.529999</v>
      </c>
      <c r="F1065">
        <v>3603300</v>
      </c>
      <c r="G1065">
        <v>137.92654400000001</v>
      </c>
    </row>
    <row r="1066" spans="1:7" x14ac:dyDescent="0.3">
      <c r="A1066">
        <v>1065</v>
      </c>
      <c r="B1066">
        <v>160.35000600000001</v>
      </c>
      <c r="C1066">
        <v>160.5</v>
      </c>
      <c r="D1066">
        <v>158.83000200000001</v>
      </c>
      <c r="E1066">
        <v>159.91000399999999</v>
      </c>
      <c r="F1066">
        <v>2734400</v>
      </c>
      <c r="G1066">
        <v>138.25514200000001</v>
      </c>
    </row>
    <row r="1067" spans="1:7" x14ac:dyDescent="0.3">
      <c r="A1067">
        <v>1066</v>
      </c>
      <c r="B1067">
        <v>160.509995</v>
      </c>
      <c r="C1067">
        <v>160.509995</v>
      </c>
      <c r="D1067">
        <v>157.699997</v>
      </c>
      <c r="E1067">
        <v>157.970001</v>
      </c>
      <c r="F1067">
        <v>4020700</v>
      </c>
      <c r="G1067">
        <v>136.57783499999999</v>
      </c>
    </row>
    <row r="1068" spans="1:7" x14ac:dyDescent="0.3">
      <c r="A1068">
        <v>1067</v>
      </c>
      <c r="B1068">
        <v>158.199997</v>
      </c>
      <c r="C1068">
        <v>159.28999300000001</v>
      </c>
      <c r="D1068">
        <v>156.41000399999999</v>
      </c>
      <c r="E1068">
        <v>156.470001</v>
      </c>
      <c r="F1068">
        <v>3686800</v>
      </c>
      <c r="G1068">
        <v>135.28095999999999</v>
      </c>
    </row>
    <row r="1069" spans="1:7" x14ac:dyDescent="0.3">
      <c r="A1069">
        <v>1068</v>
      </c>
      <c r="B1069">
        <v>156.60000600000001</v>
      </c>
      <c r="C1069">
        <v>158.699997</v>
      </c>
      <c r="D1069">
        <v>155.529999</v>
      </c>
      <c r="E1069">
        <v>158.470001</v>
      </c>
      <c r="F1069">
        <v>3769400</v>
      </c>
      <c r="G1069">
        <v>137.01011700000001</v>
      </c>
    </row>
    <row r="1070" spans="1:7" x14ac:dyDescent="0.3">
      <c r="A1070">
        <v>1069</v>
      </c>
      <c r="B1070">
        <v>159.029999</v>
      </c>
      <c r="C1070">
        <v>160.429993</v>
      </c>
      <c r="D1070">
        <v>157.470001</v>
      </c>
      <c r="E1070">
        <v>159.070007</v>
      </c>
      <c r="F1070">
        <v>2967200</v>
      </c>
      <c r="G1070">
        <v>137.52887000000001</v>
      </c>
    </row>
    <row r="1071" spans="1:7" x14ac:dyDescent="0.3">
      <c r="A1071">
        <v>1070</v>
      </c>
      <c r="B1071">
        <v>157.38000500000001</v>
      </c>
      <c r="C1071">
        <v>160.070007</v>
      </c>
      <c r="D1071">
        <v>157.320007</v>
      </c>
      <c r="E1071">
        <v>158.60000600000001</v>
      </c>
      <c r="F1071">
        <v>3317700</v>
      </c>
      <c r="G1071">
        <v>137.12254300000001</v>
      </c>
    </row>
    <row r="1072" spans="1:7" x14ac:dyDescent="0.3">
      <c r="A1072">
        <v>1071</v>
      </c>
      <c r="B1072">
        <v>159.770004</v>
      </c>
      <c r="C1072">
        <v>162</v>
      </c>
      <c r="D1072">
        <v>159.66000399999999</v>
      </c>
      <c r="E1072">
        <v>160.229996</v>
      </c>
      <c r="F1072">
        <v>3787900</v>
      </c>
      <c r="G1072">
        <v>138.531769</v>
      </c>
    </row>
    <row r="1073" spans="1:7" x14ac:dyDescent="0.3">
      <c r="A1073">
        <v>1072</v>
      </c>
      <c r="B1073">
        <v>160.759995</v>
      </c>
      <c r="C1073">
        <v>160.88000500000001</v>
      </c>
      <c r="D1073">
        <v>158.60000600000001</v>
      </c>
      <c r="E1073">
        <v>158.89999399999999</v>
      </c>
      <c r="F1073">
        <v>2816800</v>
      </c>
      <c r="G1073">
        <v>137.38189700000001</v>
      </c>
    </row>
    <row r="1074" spans="1:7" x14ac:dyDescent="0.3">
      <c r="A1074">
        <v>1073</v>
      </c>
      <c r="B1074">
        <v>158.46000699999999</v>
      </c>
      <c r="C1074">
        <v>159.14999399999999</v>
      </c>
      <c r="D1074">
        <v>157.61999499999999</v>
      </c>
      <c r="E1074">
        <v>158.91000399999999</v>
      </c>
      <c r="F1074">
        <v>3173700</v>
      </c>
      <c r="G1074">
        <v>137.390533</v>
      </c>
    </row>
    <row r="1075" spans="1:7" x14ac:dyDescent="0.3">
      <c r="A1075">
        <v>1074</v>
      </c>
      <c r="B1075">
        <v>159.88999899999999</v>
      </c>
      <c r="C1075">
        <v>161.990005</v>
      </c>
      <c r="D1075">
        <v>158.85000600000001</v>
      </c>
      <c r="E1075">
        <v>161.88999899999999</v>
      </c>
      <c r="F1075">
        <v>4198700</v>
      </c>
      <c r="G1075">
        <v>139.966995</v>
      </c>
    </row>
    <row r="1076" spans="1:7" x14ac:dyDescent="0.3">
      <c r="A1076">
        <v>1075</v>
      </c>
      <c r="B1076">
        <v>161.990005</v>
      </c>
      <c r="C1076">
        <v>164.39999399999999</v>
      </c>
      <c r="D1076">
        <v>161.570007</v>
      </c>
      <c r="E1076">
        <v>162.39999399999999</v>
      </c>
      <c r="F1076">
        <v>4589200</v>
      </c>
      <c r="G1076">
        <v>140.40785199999999</v>
      </c>
    </row>
    <row r="1077" spans="1:7" x14ac:dyDescent="0.3">
      <c r="A1077">
        <v>1076</v>
      </c>
      <c r="B1077">
        <v>163.490005</v>
      </c>
      <c r="C1077">
        <v>163.61999499999999</v>
      </c>
      <c r="D1077">
        <v>160.820007</v>
      </c>
      <c r="E1077">
        <v>160.96000699999999</v>
      </c>
      <c r="F1077">
        <v>3280800</v>
      </c>
      <c r="G1077">
        <v>139.16291799999999</v>
      </c>
    </row>
    <row r="1078" spans="1:7" x14ac:dyDescent="0.3">
      <c r="A1078">
        <v>1077</v>
      </c>
      <c r="B1078">
        <v>160.53999300000001</v>
      </c>
      <c r="C1078">
        <v>162.91000399999999</v>
      </c>
      <c r="D1078">
        <v>160.53999300000001</v>
      </c>
      <c r="E1078">
        <v>161.470001</v>
      </c>
      <c r="F1078">
        <v>3126900</v>
      </c>
      <c r="G1078">
        <v>139.60386700000001</v>
      </c>
    </row>
    <row r="1079" spans="1:7" x14ac:dyDescent="0.3">
      <c r="A1079">
        <v>1078</v>
      </c>
      <c r="B1079">
        <v>160.25</v>
      </c>
      <c r="C1079">
        <v>161.44000199999999</v>
      </c>
      <c r="D1079">
        <v>159.449997</v>
      </c>
      <c r="E1079">
        <v>160.41999799999999</v>
      </c>
      <c r="F1079">
        <v>3328100</v>
      </c>
      <c r="G1079">
        <v>138.69605999999999</v>
      </c>
    </row>
    <row r="1080" spans="1:7" x14ac:dyDescent="0.3">
      <c r="A1080">
        <v>1079</v>
      </c>
      <c r="B1080">
        <v>162.5</v>
      </c>
      <c r="C1080">
        <v>163.979996</v>
      </c>
      <c r="D1080">
        <v>159.83000200000001</v>
      </c>
      <c r="E1080">
        <v>160.16999799999999</v>
      </c>
      <c r="F1080">
        <v>5145000</v>
      </c>
      <c r="G1080">
        <v>138.479904</v>
      </c>
    </row>
    <row r="1081" spans="1:7" x14ac:dyDescent="0.3">
      <c r="A1081">
        <v>1080</v>
      </c>
      <c r="B1081">
        <v>157.509995</v>
      </c>
      <c r="C1081">
        <v>157.60000600000001</v>
      </c>
      <c r="D1081">
        <v>155.25</v>
      </c>
      <c r="E1081">
        <v>155.78999300000001</v>
      </c>
      <c r="F1081">
        <v>7982300</v>
      </c>
      <c r="G1081">
        <v>134.692993</v>
      </c>
    </row>
    <row r="1082" spans="1:7" x14ac:dyDescent="0.3">
      <c r="A1082">
        <v>1081</v>
      </c>
      <c r="B1082">
        <v>156.179993</v>
      </c>
      <c r="C1082">
        <v>156.949997</v>
      </c>
      <c r="D1082">
        <v>154.63000500000001</v>
      </c>
      <c r="E1082">
        <v>155.13000500000001</v>
      </c>
      <c r="F1082">
        <v>5608300</v>
      </c>
      <c r="G1082">
        <v>134.12243699999999</v>
      </c>
    </row>
    <row r="1083" spans="1:7" x14ac:dyDescent="0.3">
      <c r="A1083">
        <v>1082</v>
      </c>
      <c r="B1083">
        <v>154.050003</v>
      </c>
      <c r="C1083">
        <v>154.88000500000001</v>
      </c>
      <c r="D1083">
        <v>151.520004</v>
      </c>
      <c r="E1083">
        <v>153.779999</v>
      </c>
      <c r="F1083">
        <v>5992900</v>
      </c>
      <c r="G1083">
        <v>132.955185</v>
      </c>
    </row>
    <row r="1084" spans="1:7" x14ac:dyDescent="0.3">
      <c r="A1084">
        <v>1083</v>
      </c>
      <c r="B1084">
        <v>156.08999600000001</v>
      </c>
      <c r="C1084">
        <v>156.10000600000001</v>
      </c>
      <c r="D1084">
        <v>149.550003</v>
      </c>
      <c r="E1084">
        <v>151.86000100000001</v>
      </c>
      <c r="F1084">
        <v>13463800</v>
      </c>
      <c r="G1084">
        <v>131.29521199999999</v>
      </c>
    </row>
    <row r="1085" spans="1:7" x14ac:dyDescent="0.3">
      <c r="A1085">
        <v>1084</v>
      </c>
      <c r="B1085">
        <v>153.16999799999999</v>
      </c>
      <c r="C1085">
        <v>154.14999399999999</v>
      </c>
      <c r="D1085">
        <v>151.5</v>
      </c>
      <c r="E1085">
        <v>152.699997</v>
      </c>
      <c r="F1085">
        <v>7181300</v>
      </c>
      <c r="G1085">
        <v>132.0215</v>
      </c>
    </row>
    <row r="1086" spans="1:7" x14ac:dyDescent="0.3">
      <c r="A1086">
        <v>1085</v>
      </c>
      <c r="B1086">
        <v>153.08999600000001</v>
      </c>
      <c r="C1086">
        <v>154.33000200000001</v>
      </c>
      <c r="D1086">
        <v>152.699997</v>
      </c>
      <c r="E1086">
        <v>153.509995</v>
      </c>
      <c r="F1086">
        <v>3977500</v>
      </c>
      <c r="G1086">
        <v>132.721802</v>
      </c>
    </row>
    <row r="1087" spans="1:7" x14ac:dyDescent="0.3">
      <c r="A1087">
        <v>1086</v>
      </c>
      <c r="B1087">
        <v>152.58000200000001</v>
      </c>
      <c r="C1087">
        <v>152.58999600000001</v>
      </c>
      <c r="D1087">
        <v>151.179993</v>
      </c>
      <c r="E1087">
        <v>152.19000199999999</v>
      </c>
      <c r="F1087">
        <v>3711600</v>
      </c>
      <c r="G1087">
        <v>131.580536</v>
      </c>
    </row>
    <row r="1088" spans="1:7" x14ac:dyDescent="0.3">
      <c r="A1088">
        <v>1087</v>
      </c>
      <c r="B1088">
        <v>151.88999899999999</v>
      </c>
      <c r="C1088">
        <v>153.949997</v>
      </c>
      <c r="D1088">
        <v>151.779999</v>
      </c>
      <c r="E1088">
        <v>153.270004</v>
      </c>
      <c r="F1088">
        <v>4400000</v>
      </c>
      <c r="G1088">
        <v>132.51431299999999</v>
      </c>
    </row>
    <row r="1089" spans="1:7" x14ac:dyDescent="0.3">
      <c r="A1089">
        <v>1088</v>
      </c>
      <c r="B1089">
        <v>153.60000600000001</v>
      </c>
      <c r="C1089">
        <v>153.85000600000001</v>
      </c>
      <c r="D1089">
        <v>152</v>
      </c>
      <c r="E1089">
        <v>152.86000100000001</v>
      </c>
      <c r="F1089">
        <v>4207000</v>
      </c>
      <c r="G1089">
        <v>132.15983600000001</v>
      </c>
    </row>
    <row r="1090" spans="1:7" x14ac:dyDescent="0.3">
      <c r="A1090">
        <v>1089</v>
      </c>
      <c r="B1090">
        <v>152.550003</v>
      </c>
      <c r="C1090">
        <v>152.60000600000001</v>
      </c>
      <c r="D1090">
        <v>150.199997</v>
      </c>
      <c r="E1090">
        <v>150.60000600000001</v>
      </c>
      <c r="F1090">
        <v>5906700</v>
      </c>
      <c r="G1090">
        <v>130.20585600000001</v>
      </c>
    </row>
    <row r="1091" spans="1:7" x14ac:dyDescent="0.3">
      <c r="A1091">
        <v>1090</v>
      </c>
      <c r="B1091">
        <v>150.279999</v>
      </c>
      <c r="C1091">
        <v>151.86999499999999</v>
      </c>
      <c r="D1091">
        <v>149.63999899999999</v>
      </c>
      <c r="E1091">
        <v>151.009995</v>
      </c>
      <c r="F1091">
        <v>6075500</v>
      </c>
      <c r="G1091">
        <v>130.56033300000001</v>
      </c>
    </row>
    <row r="1092" spans="1:7" x14ac:dyDescent="0.3">
      <c r="A1092">
        <v>1091</v>
      </c>
      <c r="B1092">
        <v>152.199997</v>
      </c>
      <c r="C1092">
        <v>153.070007</v>
      </c>
      <c r="D1092">
        <v>151.070007</v>
      </c>
      <c r="E1092">
        <v>151.300003</v>
      </c>
      <c r="F1092">
        <v>4362700</v>
      </c>
      <c r="G1092">
        <v>130.81104999999999</v>
      </c>
    </row>
    <row r="1093" spans="1:7" x14ac:dyDescent="0.3">
      <c r="A1093">
        <v>1092</v>
      </c>
      <c r="B1093">
        <v>150.970001</v>
      </c>
      <c r="C1093">
        <v>152.800003</v>
      </c>
      <c r="D1093">
        <v>150.679993</v>
      </c>
      <c r="E1093">
        <v>151.86999499999999</v>
      </c>
      <c r="F1093">
        <v>3557400</v>
      </c>
      <c r="G1093">
        <v>131.30389400000001</v>
      </c>
    </row>
    <row r="1094" spans="1:7" x14ac:dyDescent="0.3">
      <c r="A1094">
        <v>1093</v>
      </c>
      <c r="B1094">
        <v>152.25</v>
      </c>
      <c r="C1094">
        <v>152.46000699999999</v>
      </c>
      <c r="D1094">
        <v>150.949997</v>
      </c>
      <c r="E1094">
        <v>151.520004</v>
      </c>
      <c r="F1094">
        <v>3768000</v>
      </c>
      <c r="G1094">
        <v>131.001251</v>
      </c>
    </row>
    <row r="1095" spans="1:7" x14ac:dyDescent="0.3">
      <c r="A1095">
        <v>1094</v>
      </c>
      <c r="B1095">
        <v>150.86999499999999</v>
      </c>
      <c r="C1095">
        <v>151.220001</v>
      </c>
      <c r="D1095">
        <v>149.949997</v>
      </c>
      <c r="E1095">
        <v>150.41000399999999</v>
      </c>
      <c r="F1095">
        <v>4100200</v>
      </c>
      <c r="G1095">
        <v>130.041595</v>
      </c>
    </row>
    <row r="1096" spans="1:7" x14ac:dyDescent="0.3">
      <c r="A1096">
        <v>1095</v>
      </c>
      <c r="B1096">
        <v>151.470001</v>
      </c>
      <c r="C1096">
        <v>151.970001</v>
      </c>
      <c r="D1096">
        <v>149.529999</v>
      </c>
      <c r="E1096">
        <v>150.10000600000001</v>
      </c>
      <c r="F1096">
        <v>5429300</v>
      </c>
      <c r="G1096">
        <v>129.77359000000001</v>
      </c>
    </row>
    <row r="1097" spans="1:7" x14ac:dyDescent="0.3">
      <c r="A1097">
        <v>1096</v>
      </c>
      <c r="B1097">
        <v>149.699997</v>
      </c>
      <c r="C1097">
        <v>149.86999499999999</v>
      </c>
      <c r="D1097">
        <v>148.800003</v>
      </c>
      <c r="E1097">
        <v>149.11999499999999</v>
      </c>
      <c r="F1097">
        <v>3152400</v>
      </c>
      <c r="G1097">
        <v>128.92622399999999</v>
      </c>
    </row>
    <row r="1098" spans="1:7" x14ac:dyDescent="0.3">
      <c r="A1098">
        <v>1097</v>
      </c>
      <c r="B1098">
        <v>149.020004</v>
      </c>
      <c r="C1098">
        <v>150.740005</v>
      </c>
      <c r="D1098">
        <v>148.520004</v>
      </c>
      <c r="E1098">
        <v>150.39999399999999</v>
      </c>
      <c r="F1098">
        <v>4033800</v>
      </c>
      <c r="G1098">
        <v>130.032928</v>
      </c>
    </row>
    <row r="1099" spans="1:7" x14ac:dyDescent="0.3">
      <c r="A1099">
        <v>1098</v>
      </c>
      <c r="B1099">
        <v>150</v>
      </c>
      <c r="C1099">
        <v>150</v>
      </c>
      <c r="D1099">
        <v>147.64999399999999</v>
      </c>
      <c r="E1099">
        <v>147.88000500000001</v>
      </c>
      <c r="F1099">
        <v>5310500</v>
      </c>
      <c r="G1099">
        <v>127.854164</v>
      </c>
    </row>
    <row r="1100" spans="1:7" x14ac:dyDescent="0.3">
      <c r="A1100">
        <v>1099</v>
      </c>
      <c r="B1100">
        <v>145.990005</v>
      </c>
      <c r="C1100">
        <v>146.779999</v>
      </c>
      <c r="D1100">
        <v>140.66000399999999</v>
      </c>
      <c r="E1100">
        <v>142.75</v>
      </c>
      <c r="F1100">
        <v>20659200</v>
      </c>
      <c r="G1100">
        <v>123.41888400000001</v>
      </c>
    </row>
    <row r="1101" spans="1:7" x14ac:dyDescent="0.3">
      <c r="A1101">
        <v>1100</v>
      </c>
      <c r="B1101">
        <v>142.38999899999999</v>
      </c>
      <c r="C1101">
        <v>142.520004</v>
      </c>
      <c r="D1101">
        <v>139.25</v>
      </c>
      <c r="E1101">
        <v>141.46000699999999</v>
      </c>
      <c r="F1101">
        <v>14256700</v>
      </c>
      <c r="G1101">
        <v>122.30360400000001</v>
      </c>
    </row>
    <row r="1102" spans="1:7" x14ac:dyDescent="0.3">
      <c r="A1102">
        <v>1101</v>
      </c>
      <c r="B1102">
        <v>140.88999899999999</v>
      </c>
      <c r="C1102">
        <v>143.38999899999999</v>
      </c>
      <c r="D1102">
        <v>140.259995</v>
      </c>
      <c r="E1102">
        <v>140.60000600000001</v>
      </c>
      <c r="F1102">
        <v>6458800</v>
      </c>
      <c r="G1102">
        <v>121.560036</v>
      </c>
    </row>
    <row r="1103" spans="1:7" x14ac:dyDescent="0.3">
      <c r="A1103">
        <v>1102</v>
      </c>
      <c r="B1103">
        <v>140.259995</v>
      </c>
      <c r="C1103">
        <v>141.949997</v>
      </c>
      <c r="D1103">
        <v>139.08000200000001</v>
      </c>
      <c r="E1103">
        <v>140.80999800000001</v>
      </c>
      <c r="F1103">
        <v>7071400</v>
      </c>
      <c r="G1103">
        <v>121.74157700000001</v>
      </c>
    </row>
    <row r="1104" spans="1:7" x14ac:dyDescent="0.3">
      <c r="A1104">
        <v>1103</v>
      </c>
      <c r="B1104">
        <v>140.929993</v>
      </c>
      <c r="C1104">
        <v>141.820007</v>
      </c>
      <c r="D1104">
        <v>140.21000699999999</v>
      </c>
      <c r="E1104">
        <v>140.83999600000001</v>
      </c>
      <c r="F1104">
        <v>4768900</v>
      </c>
      <c r="G1104">
        <v>121.76750199999999</v>
      </c>
    </row>
    <row r="1105" spans="1:7" x14ac:dyDescent="0.3">
      <c r="A1105">
        <v>1104</v>
      </c>
      <c r="B1105">
        <v>141.229996</v>
      </c>
      <c r="C1105">
        <v>141.300003</v>
      </c>
      <c r="D1105">
        <v>138.429993</v>
      </c>
      <c r="E1105">
        <v>139.33999600000001</v>
      </c>
      <c r="F1105">
        <v>7331500</v>
      </c>
      <c r="G1105">
        <v>120.470619</v>
      </c>
    </row>
    <row r="1106" spans="1:7" x14ac:dyDescent="0.3">
      <c r="A1106">
        <v>1105</v>
      </c>
      <c r="B1106">
        <v>138.179993</v>
      </c>
      <c r="C1106">
        <v>139.63999899999999</v>
      </c>
      <c r="D1106">
        <v>134.78999300000001</v>
      </c>
      <c r="E1106">
        <v>134.990005</v>
      </c>
      <c r="F1106">
        <v>11284500</v>
      </c>
      <c r="G1106">
        <v>116.709763</v>
      </c>
    </row>
    <row r="1107" spans="1:7" x14ac:dyDescent="0.3">
      <c r="A1107">
        <v>1106</v>
      </c>
      <c r="B1107">
        <v>133.63999899999999</v>
      </c>
      <c r="C1107">
        <v>137.19000199999999</v>
      </c>
      <c r="D1107">
        <v>133.63999899999999</v>
      </c>
      <c r="E1107">
        <v>135.83999600000001</v>
      </c>
      <c r="F1107">
        <v>8406500</v>
      </c>
      <c r="G1107">
        <v>117.444633</v>
      </c>
    </row>
    <row r="1108" spans="1:7" x14ac:dyDescent="0.3">
      <c r="A1108">
        <v>1107</v>
      </c>
      <c r="B1108">
        <v>136.270004</v>
      </c>
      <c r="C1108">
        <v>136.759995</v>
      </c>
      <c r="D1108">
        <v>135.029999</v>
      </c>
      <c r="E1108">
        <v>136.33999600000001</v>
      </c>
      <c r="F1108">
        <v>6605300</v>
      </c>
      <c r="G1108">
        <v>117.87693</v>
      </c>
    </row>
    <row r="1109" spans="1:7" x14ac:dyDescent="0.3">
      <c r="A1109">
        <v>1108</v>
      </c>
      <c r="B1109">
        <v>135.66999799999999</v>
      </c>
      <c r="C1109">
        <v>137.58999600000001</v>
      </c>
      <c r="D1109">
        <v>135.509995</v>
      </c>
      <c r="E1109">
        <v>136.240005</v>
      </c>
      <c r="F1109">
        <v>6528800</v>
      </c>
      <c r="G1109">
        <v>117.790474</v>
      </c>
    </row>
    <row r="1110" spans="1:7" x14ac:dyDescent="0.3">
      <c r="A1110">
        <v>1109</v>
      </c>
      <c r="B1110">
        <v>136.199997</v>
      </c>
      <c r="C1110">
        <v>136.699997</v>
      </c>
      <c r="D1110">
        <v>135.33999600000001</v>
      </c>
      <c r="E1110">
        <v>136.259995</v>
      </c>
      <c r="F1110">
        <v>5332300</v>
      </c>
      <c r="G1110">
        <v>117.807739</v>
      </c>
    </row>
    <row r="1111" spans="1:7" x14ac:dyDescent="0.3">
      <c r="A1111">
        <v>1110</v>
      </c>
      <c r="B1111">
        <v>136.25</v>
      </c>
      <c r="C1111">
        <v>138.96000699999999</v>
      </c>
      <c r="D1111">
        <v>136.229996</v>
      </c>
      <c r="E1111">
        <v>138.66000399999999</v>
      </c>
      <c r="F1111">
        <v>5275700</v>
      </c>
      <c r="G1111">
        <v>120.191475</v>
      </c>
    </row>
    <row r="1112" spans="1:7" x14ac:dyDescent="0.3">
      <c r="A1112">
        <v>1111</v>
      </c>
      <c r="B1112">
        <v>140.820007</v>
      </c>
      <c r="C1112">
        <v>142.300003</v>
      </c>
      <c r="D1112">
        <v>139.88000500000001</v>
      </c>
      <c r="E1112">
        <v>140.729996</v>
      </c>
      <c r="F1112">
        <v>7023200</v>
      </c>
      <c r="G1112">
        <v>121.985771</v>
      </c>
    </row>
    <row r="1113" spans="1:7" x14ac:dyDescent="0.3">
      <c r="A1113">
        <v>1112</v>
      </c>
      <c r="B1113">
        <v>139.949997</v>
      </c>
      <c r="C1113">
        <v>140</v>
      </c>
      <c r="D1113">
        <v>136.10000600000001</v>
      </c>
      <c r="E1113">
        <v>136.16999799999999</v>
      </c>
      <c r="F1113">
        <v>6768100</v>
      </c>
      <c r="G1113">
        <v>118.03315000000001</v>
      </c>
    </row>
    <row r="1114" spans="1:7" x14ac:dyDescent="0.3">
      <c r="A1114">
        <v>1113</v>
      </c>
      <c r="B1114">
        <v>136.64999399999999</v>
      </c>
      <c r="C1114">
        <v>136.729996</v>
      </c>
      <c r="D1114">
        <v>131.5</v>
      </c>
      <c r="E1114">
        <v>134.38000500000001</v>
      </c>
      <c r="F1114">
        <v>12423400</v>
      </c>
      <c r="G1114">
        <v>116.481537</v>
      </c>
    </row>
    <row r="1115" spans="1:7" x14ac:dyDescent="0.3">
      <c r="A1115">
        <v>1114</v>
      </c>
      <c r="B1115">
        <v>132.979996</v>
      </c>
      <c r="C1115">
        <v>137.16999799999999</v>
      </c>
      <c r="D1115">
        <v>132.88999899999999</v>
      </c>
      <c r="E1115">
        <v>135.33000200000001</v>
      </c>
      <c r="F1115">
        <v>5457600</v>
      </c>
      <c r="G1115">
        <v>117.304993</v>
      </c>
    </row>
    <row r="1116" spans="1:7" x14ac:dyDescent="0.3">
      <c r="A1116">
        <v>1115</v>
      </c>
      <c r="B1116">
        <v>134.75</v>
      </c>
      <c r="C1116">
        <v>135.220001</v>
      </c>
      <c r="D1116">
        <v>133.13999899999999</v>
      </c>
      <c r="E1116">
        <v>133.89999399999999</v>
      </c>
      <c r="F1116">
        <v>5287800</v>
      </c>
      <c r="G1116">
        <v>116.065468</v>
      </c>
    </row>
    <row r="1117" spans="1:7" x14ac:dyDescent="0.3">
      <c r="A1117">
        <v>1116</v>
      </c>
      <c r="B1117">
        <v>134.38000500000001</v>
      </c>
      <c r="C1117">
        <v>135.759995</v>
      </c>
      <c r="D1117">
        <v>132.990005</v>
      </c>
      <c r="E1117">
        <v>132.990005</v>
      </c>
      <c r="F1117">
        <v>6191500</v>
      </c>
      <c r="G1117">
        <v>115.27668799999999</v>
      </c>
    </row>
    <row r="1118" spans="1:7" x14ac:dyDescent="0.3">
      <c r="A1118">
        <v>1117</v>
      </c>
      <c r="B1118">
        <v>132.63000500000001</v>
      </c>
      <c r="C1118">
        <v>134.88999899999999</v>
      </c>
      <c r="D1118">
        <v>131.5</v>
      </c>
      <c r="E1118">
        <v>131.58999600000001</v>
      </c>
      <c r="F1118">
        <v>6795100</v>
      </c>
      <c r="G1118">
        <v>114.06315600000001</v>
      </c>
    </row>
    <row r="1119" spans="1:7" x14ac:dyDescent="0.3">
      <c r="A1119">
        <v>1118</v>
      </c>
      <c r="B1119">
        <v>131.990005</v>
      </c>
      <c r="C1119">
        <v>135.10000600000001</v>
      </c>
      <c r="D1119">
        <v>131.83000200000001</v>
      </c>
      <c r="E1119">
        <v>133.529999</v>
      </c>
      <c r="F1119">
        <v>4498100</v>
      </c>
      <c r="G1119">
        <v>115.74475099999999</v>
      </c>
    </row>
    <row r="1120" spans="1:7" x14ac:dyDescent="0.3">
      <c r="A1120">
        <v>1119</v>
      </c>
      <c r="B1120">
        <v>133.21000699999999</v>
      </c>
      <c r="C1120">
        <v>137.25</v>
      </c>
      <c r="D1120">
        <v>132.520004</v>
      </c>
      <c r="E1120">
        <v>135.91999799999999</v>
      </c>
      <c r="F1120">
        <v>7556800</v>
      </c>
      <c r="G1120">
        <v>117.816406</v>
      </c>
    </row>
    <row r="1121" spans="1:7" x14ac:dyDescent="0.3">
      <c r="A1121">
        <v>1120</v>
      </c>
      <c r="B1121">
        <v>136.13000500000001</v>
      </c>
      <c r="C1121">
        <v>137.970001</v>
      </c>
      <c r="D1121">
        <v>135.91999799999999</v>
      </c>
      <c r="E1121">
        <v>137.529999</v>
      </c>
      <c r="F1121">
        <v>5272900</v>
      </c>
      <c r="G1121">
        <v>119.211983</v>
      </c>
    </row>
    <row r="1122" spans="1:7" x14ac:dyDescent="0.3">
      <c r="A1122">
        <v>1121</v>
      </c>
      <c r="B1122">
        <v>138.199997</v>
      </c>
      <c r="C1122">
        <v>138.949997</v>
      </c>
      <c r="D1122">
        <v>136.53999300000001</v>
      </c>
      <c r="E1122">
        <v>137.10000600000001</v>
      </c>
      <c r="F1122">
        <v>5849900</v>
      </c>
      <c r="G1122">
        <v>118.83925600000001</v>
      </c>
    </row>
    <row r="1123" spans="1:7" x14ac:dyDescent="0.3">
      <c r="A1123">
        <v>1122</v>
      </c>
      <c r="B1123">
        <v>136.070007</v>
      </c>
      <c r="C1123">
        <v>137.58999600000001</v>
      </c>
      <c r="D1123">
        <v>134.009995</v>
      </c>
      <c r="E1123">
        <v>134.85000600000001</v>
      </c>
      <c r="F1123">
        <v>5715200</v>
      </c>
      <c r="G1123">
        <v>116.888947</v>
      </c>
    </row>
    <row r="1124" spans="1:7" x14ac:dyDescent="0.3">
      <c r="A1124">
        <v>1123</v>
      </c>
      <c r="B1124">
        <v>134.63000500000001</v>
      </c>
      <c r="C1124">
        <v>136.88999899999999</v>
      </c>
      <c r="D1124">
        <v>134.14999399999999</v>
      </c>
      <c r="E1124">
        <v>136.08999600000001</v>
      </c>
      <c r="F1124">
        <v>5230700</v>
      </c>
      <c r="G1124">
        <v>117.96378300000001</v>
      </c>
    </row>
    <row r="1125" spans="1:7" x14ac:dyDescent="0.3">
      <c r="A1125">
        <v>1124</v>
      </c>
      <c r="B1125">
        <v>137.83000200000001</v>
      </c>
      <c r="C1125">
        <v>138.78999300000001</v>
      </c>
      <c r="D1125">
        <v>137.21000699999999</v>
      </c>
      <c r="E1125">
        <v>137.229996</v>
      </c>
      <c r="F1125">
        <v>6758300</v>
      </c>
      <c r="G1125">
        <v>118.951958</v>
      </c>
    </row>
    <row r="1126" spans="1:7" x14ac:dyDescent="0.3">
      <c r="A1126">
        <v>1125</v>
      </c>
      <c r="B1126">
        <v>136.41999799999999</v>
      </c>
      <c r="C1126">
        <v>136.729996</v>
      </c>
      <c r="D1126">
        <v>134.36000100000001</v>
      </c>
      <c r="E1126">
        <v>135.13999899999999</v>
      </c>
      <c r="F1126">
        <v>4019900</v>
      </c>
      <c r="G1126">
        <v>117.14033499999999</v>
      </c>
    </row>
    <row r="1127" spans="1:7" x14ac:dyDescent="0.3">
      <c r="A1127">
        <v>1126</v>
      </c>
      <c r="B1127">
        <v>135.5</v>
      </c>
      <c r="C1127">
        <v>137.19000199999999</v>
      </c>
      <c r="D1127">
        <v>134.300003</v>
      </c>
      <c r="E1127">
        <v>135.96000699999999</v>
      </c>
      <c r="F1127">
        <v>4213300</v>
      </c>
      <c r="G1127">
        <v>117.85108200000001</v>
      </c>
    </row>
    <row r="1128" spans="1:7" x14ac:dyDescent="0.3">
      <c r="A1128">
        <v>1127</v>
      </c>
      <c r="B1128">
        <v>135.58999600000001</v>
      </c>
      <c r="C1128">
        <v>137.779999</v>
      </c>
      <c r="D1128">
        <v>134.429993</v>
      </c>
      <c r="E1128">
        <v>134.520004</v>
      </c>
      <c r="F1128">
        <v>4224400</v>
      </c>
      <c r="G1128">
        <v>116.602898</v>
      </c>
    </row>
    <row r="1129" spans="1:7" x14ac:dyDescent="0.3">
      <c r="A1129">
        <v>1128</v>
      </c>
      <c r="B1129">
        <v>133.10000600000001</v>
      </c>
      <c r="C1129">
        <v>133.83000200000001</v>
      </c>
      <c r="D1129">
        <v>131.63999899999999</v>
      </c>
      <c r="E1129">
        <v>132.36000100000001</v>
      </c>
      <c r="F1129">
        <v>6706600</v>
      </c>
      <c r="G1129">
        <v>114.730598</v>
      </c>
    </row>
    <row r="1130" spans="1:7" x14ac:dyDescent="0.3">
      <c r="A1130">
        <v>1129</v>
      </c>
      <c r="B1130">
        <v>132.80999800000001</v>
      </c>
      <c r="C1130">
        <v>133.449997</v>
      </c>
      <c r="D1130">
        <v>130.820007</v>
      </c>
      <c r="E1130">
        <v>130.91000399999999</v>
      </c>
      <c r="F1130">
        <v>5774800</v>
      </c>
      <c r="G1130">
        <v>113.47376300000001</v>
      </c>
    </row>
    <row r="1131" spans="1:7" x14ac:dyDescent="0.3">
      <c r="A1131">
        <v>1130</v>
      </c>
      <c r="B1131">
        <v>130.75</v>
      </c>
      <c r="C1131">
        <v>131.86000100000001</v>
      </c>
      <c r="D1131">
        <v>129.800003</v>
      </c>
      <c r="E1131">
        <v>130.71000699999999</v>
      </c>
      <c r="F1131">
        <v>5831800</v>
      </c>
      <c r="G1131">
        <v>113.30038500000001</v>
      </c>
    </row>
    <row r="1132" spans="1:7" x14ac:dyDescent="0.3">
      <c r="A1132">
        <v>1131</v>
      </c>
      <c r="B1132">
        <v>131.33999600000001</v>
      </c>
      <c r="C1132">
        <v>131.33999600000001</v>
      </c>
      <c r="D1132">
        <v>128.300003</v>
      </c>
      <c r="E1132">
        <v>129.259995</v>
      </c>
      <c r="F1132">
        <v>8056000</v>
      </c>
      <c r="G1132">
        <v>112.04349499999999</v>
      </c>
    </row>
    <row r="1133" spans="1:7" x14ac:dyDescent="0.3">
      <c r="A1133">
        <v>1132</v>
      </c>
      <c r="B1133">
        <v>129.729996</v>
      </c>
      <c r="C1133">
        <v>133.229996</v>
      </c>
      <c r="D1133">
        <v>129.5</v>
      </c>
      <c r="E1133">
        <v>132.529999</v>
      </c>
      <c r="F1133">
        <v>8170800</v>
      </c>
      <c r="G1133">
        <v>114.877945</v>
      </c>
    </row>
    <row r="1134" spans="1:7" x14ac:dyDescent="0.3">
      <c r="A1134">
        <v>1133</v>
      </c>
      <c r="B1134">
        <v>133.050003</v>
      </c>
      <c r="C1134">
        <v>133.800003</v>
      </c>
      <c r="D1134">
        <v>131.5</v>
      </c>
      <c r="E1134">
        <v>133.08999600000001</v>
      </c>
      <c r="F1134">
        <v>4980900</v>
      </c>
      <c r="G1134">
        <v>115.363365</v>
      </c>
    </row>
    <row r="1135" spans="1:7" x14ac:dyDescent="0.3">
      <c r="A1135">
        <v>1134</v>
      </c>
      <c r="B1135">
        <v>133.429993</v>
      </c>
      <c r="C1135">
        <v>136.720001</v>
      </c>
      <c r="D1135">
        <v>133.08999600000001</v>
      </c>
      <c r="E1135">
        <v>136.64999399999999</v>
      </c>
      <c r="F1135">
        <v>5103500</v>
      </c>
      <c r="G1135">
        <v>118.44918800000001</v>
      </c>
    </row>
    <row r="1136" spans="1:7" x14ac:dyDescent="0.3">
      <c r="A1136">
        <v>1135</v>
      </c>
      <c r="B1136">
        <v>135.89999399999999</v>
      </c>
      <c r="C1136">
        <v>136.050003</v>
      </c>
      <c r="D1136">
        <v>133</v>
      </c>
      <c r="E1136">
        <v>134.5</v>
      </c>
      <c r="F1136">
        <v>4458300</v>
      </c>
      <c r="G1136">
        <v>116.585587</v>
      </c>
    </row>
    <row r="1137" spans="1:7" x14ac:dyDescent="0.3">
      <c r="A1137">
        <v>1136</v>
      </c>
      <c r="B1137">
        <v>133.779999</v>
      </c>
      <c r="C1137">
        <v>134.44000199999999</v>
      </c>
      <c r="D1137">
        <v>132.820007</v>
      </c>
      <c r="E1137">
        <v>133.88999899999999</v>
      </c>
      <c r="F1137">
        <v>3029100</v>
      </c>
      <c r="G1137">
        <v>116.05680099999999</v>
      </c>
    </row>
    <row r="1138" spans="1:7" x14ac:dyDescent="0.3">
      <c r="A1138">
        <v>1137</v>
      </c>
      <c r="B1138">
        <v>135.08999600000001</v>
      </c>
      <c r="C1138">
        <v>136.199997</v>
      </c>
      <c r="D1138">
        <v>134.720001</v>
      </c>
      <c r="E1138">
        <v>135.009995</v>
      </c>
      <c r="F1138">
        <v>3857500</v>
      </c>
      <c r="G1138">
        <v>117.027641</v>
      </c>
    </row>
    <row r="1139" spans="1:7" x14ac:dyDescent="0.3">
      <c r="A1139">
        <v>1138</v>
      </c>
      <c r="B1139">
        <v>133.320007</v>
      </c>
      <c r="C1139">
        <v>134.39999399999999</v>
      </c>
      <c r="D1139">
        <v>133.16999799999999</v>
      </c>
      <c r="E1139">
        <v>134.08000200000001</v>
      </c>
      <c r="F1139">
        <v>4141600</v>
      </c>
      <c r="G1139">
        <v>116.221512</v>
      </c>
    </row>
    <row r="1140" spans="1:7" x14ac:dyDescent="0.3">
      <c r="A1140">
        <v>1139</v>
      </c>
      <c r="B1140">
        <v>132.75</v>
      </c>
      <c r="C1140">
        <v>133.429993</v>
      </c>
      <c r="D1140">
        <v>131.070007</v>
      </c>
      <c r="E1140">
        <v>132.020004</v>
      </c>
      <c r="F1140">
        <v>4722900</v>
      </c>
      <c r="G1140">
        <v>114.43586000000001</v>
      </c>
    </row>
    <row r="1141" spans="1:7" x14ac:dyDescent="0.3">
      <c r="A1141">
        <v>1140</v>
      </c>
      <c r="B1141">
        <v>131.41999799999999</v>
      </c>
      <c r="C1141">
        <v>132.66000399999999</v>
      </c>
      <c r="D1141">
        <v>130.10000600000001</v>
      </c>
      <c r="E1141">
        <v>130.30999800000001</v>
      </c>
      <c r="F1141">
        <v>4330900</v>
      </c>
      <c r="G1141">
        <v>112.953621</v>
      </c>
    </row>
    <row r="1142" spans="1:7" x14ac:dyDescent="0.3">
      <c r="A1142">
        <v>1141</v>
      </c>
      <c r="B1142">
        <v>130.740005</v>
      </c>
      <c r="C1142">
        <v>131.770004</v>
      </c>
      <c r="D1142">
        <v>129.699997</v>
      </c>
      <c r="E1142">
        <v>129.91999799999999</v>
      </c>
      <c r="F1142">
        <v>4410500</v>
      </c>
      <c r="G1142">
        <v>112.615601</v>
      </c>
    </row>
    <row r="1143" spans="1:7" x14ac:dyDescent="0.3">
      <c r="A1143">
        <v>1142</v>
      </c>
      <c r="B1143">
        <v>131.699997</v>
      </c>
      <c r="C1143">
        <v>132.199997</v>
      </c>
      <c r="D1143">
        <v>129.75</v>
      </c>
      <c r="E1143">
        <v>129.88999899999999</v>
      </c>
      <c r="F1143">
        <v>5357200</v>
      </c>
      <c r="G1143">
        <v>112.58957700000001</v>
      </c>
    </row>
    <row r="1144" spans="1:7" x14ac:dyDescent="0.3">
      <c r="A1144">
        <v>1143</v>
      </c>
      <c r="B1144">
        <v>131.30999800000001</v>
      </c>
      <c r="C1144">
        <v>131.509995</v>
      </c>
      <c r="D1144">
        <v>129.179993</v>
      </c>
      <c r="E1144">
        <v>130.16000399999999</v>
      </c>
      <c r="F1144">
        <v>5255100</v>
      </c>
      <c r="G1144">
        <v>112.82364699999999</v>
      </c>
    </row>
    <row r="1145" spans="1:7" x14ac:dyDescent="0.3">
      <c r="A1145">
        <v>1144</v>
      </c>
      <c r="B1145">
        <v>129.58000200000001</v>
      </c>
      <c r="C1145">
        <v>130.16000399999999</v>
      </c>
      <c r="D1145">
        <v>127.5</v>
      </c>
      <c r="E1145">
        <v>129.33000200000001</v>
      </c>
      <c r="F1145">
        <v>5836500</v>
      </c>
      <c r="G1145">
        <v>112.104202</v>
      </c>
    </row>
    <row r="1146" spans="1:7" x14ac:dyDescent="0.3">
      <c r="A1146">
        <v>1145</v>
      </c>
      <c r="B1146">
        <v>125.730003</v>
      </c>
      <c r="C1146">
        <v>129.929993</v>
      </c>
      <c r="D1146">
        <v>125.5</v>
      </c>
      <c r="E1146">
        <v>128.490005</v>
      </c>
      <c r="F1146">
        <v>15297700</v>
      </c>
      <c r="G1146">
        <v>111.376068</v>
      </c>
    </row>
    <row r="1147" spans="1:7" x14ac:dyDescent="0.3">
      <c r="A1147">
        <v>1146</v>
      </c>
      <c r="B1147">
        <v>128</v>
      </c>
      <c r="C1147">
        <v>133.800003</v>
      </c>
      <c r="D1147">
        <v>127.58000199999999</v>
      </c>
      <c r="E1147">
        <v>132.75</v>
      </c>
      <c r="F1147">
        <v>8578300</v>
      </c>
      <c r="G1147">
        <v>115.06862599999999</v>
      </c>
    </row>
    <row r="1148" spans="1:7" x14ac:dyDescent="0.3">
      <c r="A1148">
        <v>1147</v>
      </c>
      <c r="B1148">
        <v>133.520004</v>
      </c>
      <c r="C1148">
        <v>135.979996</v>
      </c>
      <c r="D1148">
        <v>133.25</v>
      </c>
      <c r="E1148">
        <v>135.58000200000001</v>
      </c>
      <c r="F1148">
        <v>7671000</v>
      </c>
      <c r="G1148">
        <v>117.52175099999999</v>
      </c>
    </row>
    <row r="1149" spans="1:7" x14ac:dyDescent="0.3">
      <c r="A1149">
        <v>1148</v>
      </c>
      <c r="B1149">
        <v>135.029999</v>
      </c>
      <c r="C1149">
        <v>136.470001</v>
      </c>
      <c r="D1149">
        <v>134.44000199999999</v>
      </c>
      <c r="E1149">
        <v>135.490005</v>
      </c>
      <c r="F1149">
        <v>4925500</v>
      </c>
      <c r="G1149">
        <v>117.443718</v>
      </c>
    </row>
    <row r="1150" spans="1:7" x14ac:dyDescent="0.3">
      <c r="A1150">
        <v>1149</v>
      </c>
      <c r="B1150">
        <v>134.16999799999999</v>
      </c>
      <c r="C1150">
        <v>137.13000500000001</v>
      </c>
      <c r="D1150">
        <v>133.5</v>
      </c>
      <c r="E1150">
        <v>136.85000600000001</v>
      </c>
      <c r="F1150">
        <v>5856700</v>
      </c>
      <c r="G1150">
        <v>118.622604</v>
      </c>
    </row>
    <row r="1151" spans="1:7" x14ac:dyDescent="0.3">
      <c r="A1151">
        <v>1150</v>
      </c>
      <c r="B1151">
        <v>136.61000100000001</v>
      </c>
      <c r="C1151">
        <v>139.25</v>
      </c>
      <c r="D1151">
        <v>136.020004</v>
      </c>
      <c r="E1151">
        <v>137.60000600000001</v>
      </c>
      <c r="F1151">
        <v>5464700</v>
      </c>
      <c r="G1151">
        <v>119.272667</v>
      </c>
    </row>
    <row r="1152" spans="1:7" x14ac:dyDescent="0.3">
      <c r="A1152">
        <v>1151</v>
      </c>
      <c r="B1152">
        <v>136.78999300000001</v>
      </c>
      <c r="C1152">
        <v>137.25</v>
      </c>
      <c r="D1152">
        <v>134.44000199999999</v>
      </c>
      <c r="E1152">
        <v>134.720001</v>
      </c>
      <c r="F1152">
        <v>5250000</v>
      </c>
      <c r="G1152">
        <v>116.776245</v>
      </c>
    </row>
    <row r="1153" spans="1:7" x14ac:dyDescent="0.3">
      <c r="A1153">
        <v>1152</v>
      </c>
      <c r="B1153">
        <v>134.970001</v>
      </c>
      <c r="C1153">
        <v>138.13000500000001</v>
      </c>
      <c r="D1153">
        <v>134.64999399999999</v>
      </c>
      <c r="E1153">
        <v>135.83999600000001</v>
      </c>
      <c r="F1153">
        <v>4429700</v>
      </c>
      <c r="G1153">
        <v>117.747139</v>
      </c>
    </row>
    <row r="1154" spans="1:7" x14ac:dyDescent="0.3">
      <c r="A1154">
        <v>1153</v>
      </c>
      <c r="B1154">
        <v>134.10000600000001</v>
      </c>
      <c r="C1154">
        <v>136.60000600000001</v>
      </c>
      <c r="D1154">
        <v>133.13000500000001</v>
      </c>
      <c r="E1154">
        <v>134.970001</v>
      </c>
      <c r="F1154">
        <v>5340300</v>
      </c>
      <c r="G1154">
        <v>116.992966</v>
      </c>
    </row>
    <row r="1155" spans="1:7" x14ac:dyDescent="0.3">
      <c r="A1155">
        <v>1154</v>
      </c>
      <c r="B1155">
        <v>136.91999799999999</v>
      </c>
      <c r="C1155">
        <v>137.33999600000001</v>
      </c>
      <c r="D1155">
        <v>133.75</v>
      </c>
      <c r="E1155">
        <v>134.14999399999999</v>
      </c>
      <c r="F1155">
        <v>5880700</v>
      </c>
      <c r="G1155">
        <v>116.28218099999999</v>
      </c>
    </row>
    <row r="1156" spans="1:7" x14ac:dyDescent="0.3">
      <c r="A1156">
        <v>1155</v>
      </c>
      <c r="B1156">
        <v>132.08000200000001</v>
      </c>
      <c r="C1156">
        <v>134.759995</v>
      </c>
      <c r="D1156">
        <v>131.179993</v>
      </c>
      <c r="E1156">
        <v>131.229996</v>
      </c>
      <c r="F1156">
        <v>7594500</v>
      </c>
      <c r="G1156">
        <v>113.75110599999999</v>
      </c>
    </row>
    <row r="1157" spans="1:7" x14ac:dyDescent="0.3">
      <c r="A1157">
        <v>1156</v>
      </c>
      <c r="B1157">
        <v>131.35000600000001</v>
      </c>
      <c r="C1157">
        <v>133.270004</v>
      </c>
      <c r="D1157">
        <v>130.71000699999999</v>
      </c>
      <c r="E1157">
        <v>132.08000200000001</v>
      </c>
      <c r="F1157">
        <v>6499400</v>
      </c>
      <c r="G1157">
        <v>114.487877</v>
      </c>
    </row>
    <row r="1158" spans="1:7" x14ac:dyDescent="0.3">
      <c r="A1158">
        <v>1157</v>
      </c>
      <c r="B1158">
        <v>130.83999600000001</v>
      </c>
      <c r="C1158">
        <v>131.88999899999999</v>
      </c>
      <c r="D1158">
        <v>126.209999</v>
      </c>
      <c r="E1158">
        <v>126.230003</v>
      </c>
      <c r="F1158">
        <v>8193300</v>
      </c>
      <c r="G1158">
        <v>109.417053</v>
      </c>
    </row>
    <row r="1159" spans="1:7" x14ac:dyDescent="0.3">
      <c r="A1159">
        <v>1158</v>
      </c>
      <c r="B1159">
        <v>127.75</v>
      </c>
      <c r="C1159">
        <v>129.229996</v>
      </c>
      <c r="D1159">
        <v>122.349998</v>
      </c>
      <c r="E1159">
        <v>125.18</v>
      </c>
      <c r="F1159">
        <v>11167300</v>
      </c>
      <c r="G1159">
        <v>108.506905</v>
      </c>
    </row>
    <row r="1160" spans="1:7" x14ac:dyDescent="0.3">
      <c r="A1160">
        <v>1159</v>
      </c>
      <c r="B1160">
        <v>122.08000199999999</v>
      </c>
      <c r="C1160">
        <v>125.44000200000001</v>
      </c>
      <c r="D1160">
        <v>112.110001</v>
      </c>
      <c r="E1160">
        <v>117.660004</v>
      </c>
      <c r="F1160">
        <v>17378000</v>
      </c>
      <c r="G1160">
        <v>101.988533</v>
      </c>
    </row>
    <row r="1161" spans="1:7" x14ac:dyDescent="0.3">
      <c r="A1161">
        <v>1160</v>
      </c>
      <c r="B1161">
        <v>120.510002</v>
      </c>
      <c r="C1161">
        <v>123.150002</v>
      </c>
      <c r="D1161">
        <v>111.599998</v>
      </c>
      <c r="E1161">
        <v>122.730003</v>
      </c>
      <c r="F1161">
        <v>15913400</v>
      </c>
      <c r="G1161">
        <v>106.38327</v>
      </c>
    </row>
    <row r="1162" spans="1:7" x14ac:dyDescent="0.3">
      <c r="A1162">
        <v>1161</v>
      </c>
      <c r="B1162">
        <v>119.58000199999999</v>
      </c>
      <c r="C1162">
        <v>119.66999800000001</v>
      </c>
      <c r="D1162">
        <v>110.040001</v>
      </c>
      <c r="E1162">
        <v>110.339996</v>
      </c>
      <c r="F1162">
        <v>18592000</v>
      </c>
      <c r="G1162">
        <v>95.643523999999999</v>
      </c>
    </row>
    <row r="1163" spans="1:7" x14ac:dyDescent="0.3">
      <c r="A1163">
        <v>1162</v>
      </c>
      <c r="B1163">
        <v>112.94000200000001</v>
      </c>
      <c r="C1163">
        <v>119.75</v>
      </c>
      <c r="D1163">
        <v>112.25</v>
      </c>
      <c r="E1163">
        <v>118.099998</v>
      </c>
      <c r="F1163">
        <v>11842200</v>
      </c>
      <c r="G1163">
        <v>102.369919</v>
      </c>
    </row>
    <row r="1164" spans="1:7" x14ac:dyDescent="0.3">
      <c r="A1164">
        <v>1163</v>
      </c>
      <c r="B1164">
        <v>119.82</v>
      </c>
      <c r="C1164">
        <v>120.879997</v>
      </c>
      <c r="D1164">
        <v>115.290001</v>
      </c>
      <c r="E1164">
        <v>116.470001</v>
      </c>
      <c r="F1164">
        <v>9607900</v>
      </c>
      <c r="G1164">
        <v>100.957047</v>
      </c>
    </row>
    <row r="1165" spans="1:7" x14ac:dyDescent="0.3">
      <c r="A1165">
        <v>1164</v>
      </c>
      <c r="B1165">
        <v>117.57</v>
      </c>
      <c r="C1165">
        <v>119.699997</v>
      </c>
      <c r="D1165">
        <v>116</v>
      </c>
      <c r="E1165">
        <v>119.129997</v>
      </c>
      <c r="F1165">
        <v>7257200</v>
      </c>
      <c r="G1165">
        <v>103.262749</v>
      </c>
    </row>
    <row r="1166" spans="1:7" x14ac:dyDescent="0.3">
      <c r="A1166">
        <v>1165</v>
      </c>
      <c r="B1166">
        <v>117.599998</v>
      </c>
      <c r="C1166">
        <v>119.779999</v>
      </c>
      <c r="D1166">
        <v>115.5</v>
      </c>
      <c r="E1166">
        <v>116.870003</v>
      </c>
      <c r="F1166">
        <v>7413100</v>
      </c>
      <c r="G1166">
        <v>101.303757</v>
      </c>
    </row>
    <row r="1167" spans="1:7" x14ac:dyDescent="0.3">
      <c r="A1167">
        <v>1166</v>
      </c>
      <c r="B1167">
        <v>117.360001</v>
      </c>
      <c r="C1167">
        <v>118.75</v>
      </c>
      <c r="D1167">
        <v>116.550003</v>
      </c>
      <c r="E1167">
        <v>117.25</v>
      </c>
      <c r="F1167">
        <v>4828600</v>
      </c>
      <c r="G1167">
        <v>101.63314099999999</v>
      </c>
    </row>
    <row r="1168" spans="1:7" x14ac:dyDescent="0.3">
      <c r="A1168">
        <v>1167</v>
      </c>
      <c r="B1168">
        <v>112.150002</v>
      </c>
      <c r="C1168">
        <v>114.5</v>
      </c>
      <c r="D1168">
        <v>112.040001</v>
      </c>
      <c r="E1168">
        <v>113.139999</v>
      </c>
      <c r="F1168">
        <v>9284600</v>
      </c>
      <c r="G1168">
        <v>98.070549</v>
      </c>
    </row>
    <row r="1169" spans="1:7" x14ac:dyDescent="0.3">
      <c r="A1169">
        <v>1168</v>
      </c>
      <c r="B1169">
        <v>111.870003</v>
      </c>
      <c r="C1169">
        <v>115.300003</v>
      </c>
      <c r="D1169">
        <v>111.110001</v>
      </c>
      <c r="E1169">
        <v>111.760002</v>
      </c>
      <c r="F1169">
        <v>6829000</v>
      </c>
      <c r="G1169">
        <v>96.874404999999996</v>
      </c>
    </row>
    <row r="1170" spans="1:7" x14ac:dyDescent="0.3">
      <c r="A1170">
        <v>1169</v>
      </c>
      <c r="B1170">
        <v>114.16999800000001</v>
      </c>
      <c r="C1170">
        <v>114.489998</v>
      </c>
      <c r="D1170">
        <v>105.099998</v>
      </c>
      <c r="E1170">
        <v>106.510002</v>
      </c>
      <c r="F1170">
        <v>11286600</v>
      </c>
      <c r="G1170">
        <v>92.323654000000005</v>
      </c>
    </row>
    <row r="1171" spans="1:7" x14ac:dyDescent="0.3">
      <c r="A1171">
        <v>1170</v>
      </c>
      <c r="B1171">
        <v>106.019997</v>
      </c>
      <c r="C1171">
        <v>108.800003</v>
      </c>
      <c r="D1171">
        <v>103.160004</v>
      </c>
      <c r="E1171">
        <v>106.860001</v>
      </c>
      <c r="F1171">
        <v>24482500</v>
      </c>
      <c r="G1171">
        <v>92.627007000000006</v>
      </c>
    </row>
    <row r="1172" spans="1:7" x14ac:dyDescent="0.3">
      <c r="A1172">
        <v>1171</v>
      </c>
      <c r="B1172">
        <v>106.900002</v>
      </c>
      <c r="C1172">
        <v>110.739998</v>
      </c>
      <c r="D1172">
        <v>106.389999</v>
      </c>
      <c r="E1172">
        <v>110.30999799999999</v>
      </c>
      <c r="F1172">
        <v>10169800</v>
      </c>
      <c r="G1172">
        <v>95.617485000000002</v>
      </c>
    </row>
    <row r="1173" spans="1:7" x14ac:dyDescent="0.3">
      <c r="A1173">
        <v>1172</v>
      </c>
      <c r="B1173">
        <v>114.510002</v>
      </c>
      <c r="C1173">
        <v>118.099998</v>
      </c>
      <c r="D1173">
        <v>108.110001</v>
      </c>
      <c r="E1173">
        <v>109.839996</v>
      </c>
      <c r="F1173">
        <v>11939500</v>
      </c>
      <c r="G1173">
        <v>95.210114000000004</v>
      </c>
    </row>
    <row r="1174" spans="1:7" x14ac:dyDescent="0.3">
      <c r="A1174">
        <v>1173</v>
      </c>
      <c r="B1174">
        <v>108.629997</v>
      </c>
      <c r="C1174">
        <v>112.58000199999999</v>
      </c>
      <c r="D1174">
        <v>107.720001</v>
      </c>
      <c r="E1174">
        <v>111.75</v>
      </c>
      <c r="F1174">
        <v>7355700</v>
      </c>
      <c r="G1174">
        <v>96.865700000000004</v>
      </c>
    </row>
    <row r="1175" spans="1:7" x14ac:dyDescent="0.3">
      <c r="A1175">
        <v>1174</v>
      </c>
      <c r="B1175">
        <v>113.650002</v>
      </c>
      <c r="C1175">
        <v>116.540001</v>
      </c>
      <c r="D1175">
        <v>112.33000199999999</v>
      </c>
      <c r="E1175">
        <v>116.07</v>
      </c>
      <c r="F1175">
        <v>5177900</v>
      </c>
      <c r="G1175">
        <v>100.610321</v>
      </c>
    </row>
    <row r="1176" spans="1:7" x14ac:dyDescent="0.3">
      <c r="A1176">
        <v>1175</v>
      </c>
      <c r="B1176">
        <v>115.33000199999999</v>
      </c>
      <c r="C1176">
        <v>116</v>
      </c>
      <c r="D1176">
        <v>113.25</v>
      </c>
      <c r="E1176">
        <v>115.18</v>
      </c>
      <c r="F1176">
        <v>5298800</v>
      </c>
      <c r="G1176">
        <v>100.14080800000001</v>
      </c>
    </row>
    <row r="1177" spans="1:7" x14ac:dyDescent="0.3">
      <c r="A1177">
        <v>1176</v>
      </c>
      <c r="B1177">
        <v>115.400002</v>
      </c>
      <c r="C1177">
        <v>117.800003</v>
      </c>
      <c r="D1177">
        <v>114.66999800000001</v>
      </c>
      <c r="E1177">
        <v>116.220001</v>
      </c>
      <c r="F1177">
        <v>6488100</v>
      </c>
      <c r="G1177">
        <v>101.045006</v>
      </c>
    </row>
    <row r="1178" spans="1:7" x14ac:dyDescent="0.3">
      <c r="A1178">
        <v>1177</v>
      </c>
      <c r="B1178">
        <v>115.550003</v>
      </c>
      <c r="C1178">
        <v>115.550003</v>
      </c>
      <c r="D1178">
        <v>111.599998</v>
      </c>
      <c r="E1178">
        <v>112.160004</v>
      </c>
      <c r="F1178">
        <v>9855500</v>
      </c>
      <c r="G1178">
        <v>97.515144000000006</v>
      </c>
    </row>
    <row r="1179" spans="1:7" x14ac:dyDescent="0.3">
      <c r="A1179">
        <v>1178</v>
      </c>
      <c r="B1179">
        <v>108.58000199999999</v>
      </c>
      <c r="C1179">
        <v>109.239998</v>
      </c>
      <c r="D1179">
        <v>105.800003</v>
      </c>
      <c r="E1179">
        <v>107.05999799999999</v>
      </c>
      <c r="F1179">
        <v>8380900</v>
      </c>
      <c r="G1179">
        <v>93.081046999999998</v>
      </c>
    </row>
    <row r="1180" spans="1:7" x14ac:dyDescent="0.3">
      <c r="A1180">
        <v>1179</v>
      </c>
      <c r="B1180">
        <v>103.66999800000001</v>
      </c>
      <c r="C1180">
        <v>105.599998</v>
      </c>
      <c r="D1180">
        <v>103.43</v>
      </c>
      <c r="E1180">
        <v>104.55999799999999</v>
      </c>
      <c r="F1180">
        <v>7749300</v>
      </c>
      <c r="G1180">
        <v>90.907477999999998</v>
      </c>
    </row>
    <row r="1181" spans="1:7" x14ac:dyDescent="0.3">
      <c r="A1181">
        <v>1180</v>
      </c>
      <c r="B1181">
        <v>106</v>
      </c>
      <c r="C1181">
        <v>108.790001</v>
      </c>
      <c r="D1181">
        <v>105</v>
      </c>
      <c r="E1181">
        <v>108.339996</v>
      </c>
      <c r="F1181">
        <v>6526400</v>
      </c>
      <c r="G1181">
        <v>94.193909000000005</v>
      </c>
    </row>
    <row r="1182" spans="1:7" x14ac:dyDescent="0.3">
      <c r="A1182">
        <v>1181</v>
      </c>
      <c r="B1182">
        <v>107.129997</v>
      </c>
      <c r="C1182">
        <v>108</v>
      </c>
      <c r="D1182">
        <v>104.739998</v>
      </c>
      <c r="E1182">
        <v>104.790001</v>
      </c>
      <c r="F1182">
        <v>6508800</v>
      </c>
      <c r="G1182">
        <v>91.107451999999995</v>
      </c>
    </row>
    <row r="1183" spans="1:7" x14ac:dyDescent="0.3">
      <c r="A1183">
        <v>1182</v>
      </c>
      <c r="B1183">
        <v>104.379997</v>
      </c>
      <c r="C1183">
        <v>105.82</v>
      </c>
      <c r="D1183">
        <v>102.220001</v>
      </c>
      <c r="E1183">
        <v>102.25</v>
      </c>
      <c r="F1183">
        <v>8613700</v>
      </c>
      <c r="G1183">
        <v>88.899117000000004</v>
      </c>
    </row>
    <row r="1184" spans="1:7" x14ac:dyDescent="0.3">
      <c r="A1184">
        <v>1183</v>
      </c>
      <c r="B1184">
        <v>100.790001</v>
      </c>
      <c r="C1184">
        <v>103</v>
      </c>
      <c r="D1184">
        <v>99.779999000000004</v>
      </c>
      <c r="E1184">
        <v>102.91999800000001</v>
      </c>
      <c r="F1184">
        <v>8769600</v>
      </c>
      <c r="G1184">
        <v>89.481612999999996</v>
      </c>
    </row>
    <row r="1185" spans="1:7" x14ac:dyDescent="0.3">
      <c r="A1185">
        <v>1184</v>
      </c>
      <c r="B1185">
        <v>103.410004</v>
      </c>
      <c r="C1185">
        <v>105.18</v>
      </c>
      <c r="D1185">
        <v>101.5</v>
      </c>
      <c r="E1185">
        <v>104.089996</v>
      </c>
      <c r="F1185">
        <v>7119200</v>
      </c>
      <c r="G1185">
        <v>90.498847999999995</v>
      </c>
    </row>
    <row r="1186" spans="1:7" x14ac:dyDescent="0.3">
      <c r="A1186">
        <v>1185</v>
      </c>
      <c r="B1186">
        <v>104.910004</v>
      </c>
      <c r="C1186">
        <v>105.879997</v>
      </c>
      <c r="D1186">
        <v>103.529999</v>
      </c>
      <c r="E1186">
        <v>104.540001</v>
      </c>
      <c r="F1186">
        <v>6602200</v>
      </c>
      <c r="G1186">
        <v>90.890090999999998</v>
      </c>
    </row>
    <row r="1187" spans="1:7" x14ac:dyDescent="0.3">
      <c r="A1187">
        <v>1186</v>
      </c>
      <c r="B1187">
        <v>105.16999800000001</v>
      </c>
      <c r="C1187">
        <v>108.19000200000001</v>
      </c>
      <c r="D1187">
        <v>105.099998</v>
      </c>
      <c r="E1187">
        <v>107.970001</v>
      </c>
      <c r="F1187">
        <v>6354500</v>
      </c>
      <c r="G1187">
        <v>93.872230999999999</v>
      </c>
    </row>
    <row r="1188" spans="1:7" x14ac:dyDescent="0.3">
      <c r="A1188">
        <v>1187</v>
      </c>
      <c r="B1188">
        <v>109.07</v>
      </c>
      <c r="C1188">
        <v>109.660004</v>
      </c>
      <c r="D1188">
        <v>105.910004</v>
      </c>
      <c r="E1188">
        <v>107.489998</v>
      </c>
      <c r="F1188">
        <v>7999300</v>
      </c>
      <c r="G1188">
        <v>93.454918000000006</v>
      </c>
    </row>
    <row r="1189" spans="1:7" x14ac:dyDescent="0.3">
      <c r="A1189">
        <v>1188</v>
      </c>
      <c r="B1189">
        <v>105.32</v>
      </c>
      <c r="C1189">
        <v>105.599998</v>
      </c>
      <c r="D1189">
        <v>103.25</v>
      </c>
      <c r="E1189">
        <v>104.80999799999999</v>
      </c>
      <c r="F1189">
        <v>5821600</v>
      </c>
      <c r="G1189">
        <v>91.124840000000006</v>
      </c>
    </row>
    <row r="1190" spans="1:7" x14ac:dyDescent="0.3">
      <c r="A1190">
        <v>1189</v>
      </c>
      <c r="B1190">
        <v>105</v>
      </c>
      <c r="C1190">
        <v>105.269997</v>
      </c>
      <c r="D1190">
        <v>102.529999</v>
      </c>
      <c r="E1190">
        <v>102.610001</v>
      </c>
      <c r="F1190">
        <v>4978100</v>
      </c>
      <c r="G1190">
        <v>89.212090000000003</v>
      </c>
    </row>
    <row r="1191" spans="1:7" x14ac:dyDescent="0.3">
      <c r="A1191">
        <v>1190</v>
      </c>
      <c r="B1191">
        <v>102.80999799999999</v>
      </c>
      <c r="C1191">
        <v>102.83000199999999</v>
      </c>
      <c r="D1191">
        <v>97.720000999999996</v>
      </c>
      <c r="E1191">
        <v>97.860000999999997</v>
      </c>
      <c r="F1191">
        <v>8586100</v>
      </c>
      <c r="G1191">
        <v>85.082290999999998</v>
      </c>
    </row>
    <row r="1192" spans="1:7" x14ac:dyDescent="0.3">
      <c r="A1192">
        <v>1191</v>
      </c>
      <c r="B1192">
        <v>95.959998999999996</v>
      </c>
      <c r="C1192">
        <v>96.029999000000004</v>
      </c>
      <c r="D1192">
        <v>91.400002000000001</v>
      </c>
      <c r="E1192">
        <v>93.980002999999996</v>
      </c>
      <c r="F1192">
        <v>12381300</v>
      </c>
      <c r="G1192">
        <v>81.708939000000001</v>
      </c>
    </row>
    <row r="1193" spans="1:7" x14ac:dyDescent="0.3">
      <c r="A1193">
        <v>1192</v>
      </c>
      <c r="B1193">
        <v>92.839995999999999</v>
      </c>
      <c r="C1193">
        <v>96.519997000000004</v>
      </c>
      <c r="D1193">
        <v>92.800003000000004</v>
      </c>
      <c r="E1193">
        <v>95.18</v>
      </c>
      <c r="F1193">
        <v>17489100</v>
      </c>
      <c r="G1193">
        <v>82.752212999999998</v>
      </c>
    </row>
    <row r="1194" spans="1:7" x14ac:dyDescent="0.3">
      <c r="A1194">
        <v>1193</v>
      </c>
      <c r="B1194">
        <v>96.190002000000007</v>
      </c>
      <c r="C1194">
        <v>99.730002999999996</v>
      </c>
      <c r="D1194">
        <v>95</v>
      </c>
      <c r="E1194">
        <v>99.139999000000003</v>
      </c>
      <c r="F1194">
        <v>7038600</v>
      </c>
      <c r="G1194">
        <v>86.195160000000001</v>
      </c>
    </row>
    <row r="1195" spans="1:7" x14ac:dyDescent="0.3">
      <c r="A1195">
        <v>1194</v>
      </c>
      <c r="B1195">
        <v>101.199997</v>
      </c>
      <c r="C1195">
        <v>104.08000199999999</v>
      </c>
      <c r="D1195">
        <v>98.779999000000004</v>
      </c>
      <c r="E1195">
        <v>99.550003000000004</v>
      </c>
      <c r="F1195">
        <v>8583800</v>
      </c>
      <c r="G1195">
        <v>86.551642999999999</v>
      </c>
    </row>
    <row r="1196" spans="1:7" x14ac:dyDescent="0.3">
      <c r="A1196">
        <v>1195</v>
      </c>
      <c r="B1196">
        <v>99.980002999999996</v>
      </c>
      <c r="C1196">
        <v>100.80999799999999</v>
      </c>
      <c r="D1196">
        <v>96.209998999999996</v>
      </c>
      <c r="E1196">
        <v>96.32</v>
      </c>
      <c r="F1196">
        <v>5676800</v>
      </c>
      <c r="G1196">
        <v>83.743392999999998</v>
      </c>
    </row>
    <row r="1197" spans="1:7" x14ac:dyDescent="0.3">
      <c r="A1197">
        <v>1196</v>
      </c>
      <c r="B1197">
        <v>98.650002000000001</v>
      </c>
      <c r="C1197">
        <v>99.980002999999996</v>
      </c>
      <c r="D1197">
        <v>97.199996999999996</v>
      </c>
      <c r="E1197">
        <v>99.870002999999997</v>
      </c>
      <c r="F1197">
        <v>5949200</v>
      </c>
      <c r="G1197">
        <v>86.829841999999999</v>
      </c>
    </row>
    <row r="1198" spans="1:7" x14ac:dyDescent="0.3">
      <c r="A1198">
        <v>1197</v>
      </c>
      <c r="B1198">
        <v>98.279999000000004</v>
      </c>
      <c r="C1198">
        <v>98.400002000000001</v>
      </c>
      <c r="D1198">
        <v>94.459998999999996</v>
      </c>
      <c r="E1198">
        <v>94.550003000000004</v>
      </c>
      <c r="F1198">
        <v>5780200</v>
      </c>
      <c r="G1198">
        <v>82.204482999999996</v>
      </c>
    </row>
    <row r="1199" spans="1:7" x14ac:dyDescent="0.3">
      <c r="A1199">
        <v>1198</v>
      </c>
      <c r="B1199">
        <v>93.739998</v>
      </c>
      <c r="C1199">
        <v>95.720000999999996</v>
      </c>
      <c r="D1199">
        <v>89.879997000000003</v>
      </c>
      <c r="E1199">
        <v>90.080001999999993</v>
      </c>
      <c r="F1199">
        <v>7745200</v>
      </c>
      <c r="G1199">
        <v>78.318175999999994</v>
      </c>
    </row>
    <row r="1200" spans="1:7" x14ac:dyDescent="0.3">
      <c r="A1200">
        <v>1199</v>
      </c>
      <c r="B1200">
        <v>88.32</v>
      </c>
      <c r="C1200">
        <v>95.220000999999996</v>
      </c>
      <c r="D1200">
        <v>84.269997000000004</v>
      </c>
      <c r="E1200">
        <v>94.580001999999993</v>
      </c>
      <c r="F1200" s="14">
        <v>12000000</v>
      </c>
      <c r="G1200">
        <v>82.230575999999999</v>
      </c>
    </row>
    <row r="1201" spans="1:7" x14ac:dyDescent="0.3">
      <c r="A1201">
        <v>1200</v>
      </c>
      <c r="B1201">
        <v>93.870002999999997</v>
      </c>
      <c r="C1201">
        <v>95.540001000000004</v>
      </c>
      <c r="D1201">
        <v>90.82</v>
      </c>
      <c r="E1201">
        <v>94.290001000000004</v>
      </c>
      <c r="F1201">
        <v>8455400</v>
      </c>
      <c r="G1201">
        <v>81.978447000000003</v>
      </c>
    </row>
    <row r="1202" spans="1:7" x14ac:dyDescent="0.3">
      <c r="A1202">
        <v>1201</v>
      </c>
      <c r="B1202">
        <v>94</v>
      </c>
      <c r="C1202">
        <v>98</v>
      </c>
      <c r="D1202">
        <v>91.760002</v>
      </c>
      <c r="E1202">
        <v>97.93</v>
      </c>
      <c r="F1202">
        <v>7604000</v>
      </c>
      <c r="G1202">
        <v>85.143187999999995</v>
      </c>
    </row>
    <row r="1203" spans="1:7" x14ac:dyDescent="0.3">
      <c r="A1203">
        <v>1202</v>
      </c>
      <c r="B1203">
        <v>98.07</v>
      </c>
      <c r="C1203">
        <v>98.07</v>
      </c>
      <c r="D1203">
        <v>92.25</v>
      </c>
      <c r="E1203">
        <v>92.690002000000007</v>
      </c>
      <c r="F1203">
        <v>7636900</v>
      </c>
      <c r="G1203">
        <v>80.587387000000007</v>
      </c>
    </row>
    <row r="1204" spans="1:7" x14ac:dyDescent="0.3">
      <c r="A1204">
        <v>1203</v>
      </c>
      <c r="B1204">
        <v>94.919998000000007</v>
      </c>
      <c r="C1204">
        <v>96.389999000000003</v>
      </c>
      <c r="D1204">
        <v>93.949996999999996</v>
      </c>
      <c r="E1204">
        <v>96.139999000000003</v>
      </c>
      <c r="F1204">
        <v>6123500</v>
      </c>
      <c r="G1204">
        <v>83.586876000000004</v>
      </c>
    </row>
    <row r="1205" spans="1:7" x14ac:dyDescent="0.3">
      <c r="A1205">
        <v>1204</v>
      </c>
      <c r="B1205">
        <v>94.559997999999993</v>
      </c>
      <c r="C1205">
        <v>98.809997999999993</v>
      </c>
      <c r="D1205">
        <v>94</v>
      </c>
      <c r="E1205">
        <v>96.699996999999996</v>
      </c>
      <c r="F1205">
        <v>7065300</v>
      </c>
      <c r="G1205">
        <v>84.073775999999995</v>
      </c>
    </row>
    <row r="1206" spans="1:7" x14ac:dyDescent="0.3">
      <c r="A1206">
        <v>1205</v>
      </c>
      <c r="B1206">
        <v>98.199996999999996</v>
      </c>
      <c r="C1206">
        <v>101.129997</v>
      </c>
      <c r="D1206">
        <v>96.389999000000003</v>
      </c>
      <c r="E1206">
        <v>99.110000999999997</v>
      </c>
      <c r="F1206">
        <v>8237900</v>
      </c>
      <c r="G1206">
        <v>86.169089999999997</v>
      </c>
    </row>
    <row r="1207" spans="1:7" x14ac:dyDescent="0.3">
      <c r="A1207">
        <v>1206</v>
      </c>
      <c r="B1207">
        <v>97.870002999999997</v>
      </c>
      <c r="C1207">
        <v>98.019997000000004</v>
      </c>
      <c r="D1207">
        <v>94.519997000000004</v>
      </c>
      <c r="E1207">
        <v>96.150002000000001</v>
      </c>
      <c r="F1207">
        <v>6571500</v>
      </c>
      <c r="G1207">
        <v>83.595566000000005</v>
      </c>
    </row>
    <row r="1208" spans="1:7" x14ac:dyDescent="0.3">
      <c r="A1208">
        <v>1207</v>
      </c>
      <c r="B1208">
        <v>96.790001000000004</v>
      </c>
      <c r="C1208">
        <v>97.839995999999999</v>
      </c>
      <c r="D1208">
        <v>94.650002000000001</v>
      </c>
      <c r="E1208">
        <v>96.730002999999996</v>
      </c>
      <c r="F1208">
        <v>5557400</v>
      </c>
      <c r="G1208">
        <v>84.099875999999995</v>
      </c>
    </row>
    <row r="1209" spans="1:7" x14ac:dyDescent="0.3">
      <c r="A1209">
        <v>1208</v>
      </c>
      <c r="B1209">
        <v>95.510002</v>
      </c>
      <c r="C1209">
        <v>97.889999000000003</v>
      </c>
      <c r="D1209">
        <v>95.169998000000007</v>
      </c>
      <c r="E1209">
        <v>96.900002000000001</v>
      </c>
      <c r="F1209">
        <v>7227800</v>
      </c>
      <c r="G1209">
        <v>84.247658000000001</v>
      </c>
    </row>
    <row r="1210" spans="1:7" x14ac:dyDescent="0.3">
      <c r="A1210">
        <v>1209</v>
      </c>
      <c r="B1210">
        <v>98.190002000000007</v>
      </c>
      <c r="C1210">
        <v>103.739998</v>
      </c>
      <c r="D1210">
        <v>96.550003000000004</v>
      </c>
      <c r="E1210">
        <v>102.25</v>
      </c>
      <c r="F1210">
        <v>16777200</v>
      </c>
      <c r="G1210">
        <v>88.899117000000004</v>
      </c>
    </row>
    <row r="1211" spans="1:7" x14ac:dyDescent="0.3">
      <c r="A1211">
        <v>1210</v>
      </c>
      <c r="B1211">
        <v>101.550003</v>
      </c>
      <c r="C1211">
        <v>104.94000200000001</v>
      </c>
      <c r="D1211">
        <v>100.32</v>
      </c>
      <c r="E1211">
        <v>100.790001</v>
      </c>
      <c r="F1211">
        <v>9959400</v>
      </c>
      <c r="G1211">
        <v>87.629745</v>
      </c>
    </row>
    <row r="1212" spans="1:7" x14ac:dyDescent="0.3">
      <c r="A1212">
        <v>1211</v>
      </c>
      <c r="B1212">
        <v>101.69000200000001</v>
      </c>
      <c r="C1212">
        <v>102.16999800000001</v>
      </c>
      <c r="D1212">
        <v>98.279999000000004</v>
      </c>
      <c r="E1212">
        <v>100.860001</v>
      </c>
      <c r="F1212">
        <v>7351200</v>
      </c>
      <c r="G1212">
        <v>87.69059</v>
      </c>
    </row>
    <row r="1213" spans="1:7" x14ac:dyDescent="0.3">
      <c r="A1213">
        <v>1212</v>
      </c>
      <c r="B1213">
        <v>101.739998</v>
      </c>
      <c r="C1213">
        <v>103.05999799999999</v>
      </c>
      <c r="D1213">
        <v>100.589996</v>
      </c>
      <c r="E1213">
        <v>102.089996</v>
      </c>
      <c r="F1213">
        <v>5854800</v>
      </c>
      <c r="G1213">
        <v>88.759995000000004</v>
      </c>
    </row>
    <row r="1214" spans="1:7" x14ac:dyDescent="0.3">
      <c r="A1214">
        <v>1213</v>
      </c>
      <c r="B1214">
        <v>102.650002</v>
      </c>
      <c r="C1214">
        <v>104.730003</v>
      </c>
      <c r="D1214">
        <v>102.58000199999999</v>
      </c>
      <c r="E1214">
        <v>103.980003</v>
      </c>
      <c r="F1214">
        <v>5616600</v>
      </c>
      <c r="G1214">
        <v>90.403214000000006</v>
      </c>
    </row>
    <row r="1215" spans="1:7" x14ac:dyDescent="0.3">
      <c r="A1215">
        <v>1214</v>
      </c>
      <c r="B1215">
        <v>103.050003</v>
      </c>
      <c r="C1215">
        <v>103.16999800000001</v>
      </c>
      <c r="D1215">
        <v>100.08000199999999</v>
      </c>
      <c r="E1215">
        <v>100.44000200000001</v>
      </c>
      <c r="F1215">
        <v>5150100</v>
      </c>
      <c r="G1215">
        <v>87.325417000000002</v>
      </c>
    </row>
    <row r="1216" spans="1:7" x14ac:dyDescent="0.3">
      <c r="A1216">
        <v>1215</v>
      </c>
      <c r="B1216">
        <v>101.900002</v>
      </c>
      <c r="C1216">
        <v>106.739998</v>
      </c>
      <c r="D1216">
        <v>101.360001</v>
      </c>
      <c r="E1216">
        <v>106.33000199999999</v>
      </c>
      <c r="F1216">
        <v>11751700</v>
      </c>
      <c r="G1216">
        <v>92.446365</v>
      </c>
    </row>
    <row r="1217" spans="1:7" x14ac:dyDescent="0.3">
      <c r="A1217">
        <v>1216</v>
      </c>
      <c r="B1217">
        <v>110.33000199999999</v>
      </c>
      <c r="C1217">
        <v>117.529999</v>
      </c>
      <c r="D1217">
        <v>110</v>
      </c>
      <c r="E1217">
        <v>116.400002</v>
      </c>
      <c r="F1217">
        <v>16477900</v>
      </c>
      <c r="G1217">
        <v>101.201508</v>
      </c>
    </row>
    <row r="1218" spans="1:7" x14ac:dyDescent="0.3">
      <c r="A1218">
        <v>1217</v>
      </c>
      <c r="B1218">
        <v>114.339996</v>
      </c>
      <c r="C1218">
        <v>118.07</v>
      </c>
      <c r="D1218">
        <v>114</v>
      </c>
      <c r="E1218">
        <v>115.860001</v>
      </c>
      <c r="F1218">
        <v>8249500</v>
      </c>
      <c r="G1218">
        <v>100.73202499999999</v>
      </c>
    </row>
    <row r="1219" spans="1:7" x14ac:dyDescent="0.3">
      <c r="A1219">
        <v>1218</v>
      </c>
      <c r="B1219">
        <v>112.790001</v>
      </c>
      <c r="C1219">
        <v>113.889999</v>
      </c>
      <c r="D1219">
        <v>109.480003</v>
      </c>
      <c r="E1219">
        <v>109.550003</v>
      </c>
      <c r="F1219">
        <v>8071700</v>
      </c>
      <c r="G1219">
        <v>95.245941000000002</v>
      </c>
    </row>
    <row r="1220" spans="1:7" x14ac:dyDescent="0.3">
      <c r="A1220">
        <v>1219</v>
      </c>
      <c r="B1220">
        <v>103.489998</v>
      </c>
      <c r="C1220">
        <v>107.099998</v>
      </c>
      <c r="D1220">
        <v>102.709999</v>
      </c>
      <c r="E1220">
        <v>103.540001</v>
      </c>
      <c r="F1220">
        <v>10225400</v>
      </c>
      <c r="G1220">
        <v>90.020652999999996</v>
      </c>
    </row>
    <row r="1221" spans="1:7" x14ac:dyDescent="0.3">
      <c r="A1221">
        <v>1220</v>
      </c>
      <c r="B1221">
        <v>106.449997</v>
      </c>
      <c r="C1221">
        <v>107.25</v>
      </c>
      <c r="D1221">
        <v>104.75</v>
      </c>
      <c r="E1221">
        <v>106.129997</v>
      </c>
      <c r="F1221">
        <v>5602800</v>
      </c>
      <c r="G1221">
        <v>92.272484000000006</v>
      </c>
    </row>
    <row r="1222" spans="1:7" x14ac:dyDescent="0.3">
      <c r="A1222">
        <v>1221</v>
      </c>
      <c r="B1222">
        <v>108.029999</v>
      </c>
      <c r="C1222">
        <v>108.709999</v>
      </c>
      <c r="D1222">
        <v>102.089996</v>
      </c>
      <c r="E1222">
        <v>107.68</v>
      </c>
      <c r="F1222">
        <v>8295100</v>
      </c>
      <c r="G1222">
        <v>93.620102000000003</v>
      </c>
    </row>
    <row r="1223" spans="1:7" x14ac:dyDescent="0.3">
      <c r="A1223">
        <v>1222</v>
      </c>
      <c r="B1223">
        <v>106.33000199999999</v>
      </c>
      <c r="C1223">
        <v>106.57</v>
      </c>
      <c r="D1223">
        <v>103.80999799999999</v>
      </c>
      <c r="E1223">
        <v>105.040001</v>
      </c>
      <c r="F1223">
        <v>6074600</v>
      </c>
      <c r="G1223">
        <v>91.324805999999995</v>
      </c>
    </row>
    <row r="1224" spans="1:7" x14ac:dyDescent="0.3">
      <c r="A1224">
        <v>1223</v>
      </c>
      <c r="B1224">
        <v>104.949997</v>
      </c>
      <c r="C1224">
        <v>106.150002</v>
      </c>
      <c r="D1224">
        <v>103.75</v>
      </c>
      <c r="E1224">
        <v>105.57</v>
      </c>
      <c r="F1224">
        <v>4696900</v>
      </c>
      <c r="G1224">
        <v>91.785599000000005</v>
      </c>
    </row>
    <row r="1225" spans="1:7" x14ac:dyDescent="0.3">
      <c r="A1225">
        <v>1224</v>
      </c>
      <c r="B1225">
        <v>106.410004</v>
      </c>
      <c r="C1225">
        <v>109.260002</v>
      </c>
      <c r="D1225">
        <v>106.199997</v>
      </c>
      <c r="E1225">
        <v>108.58000199999999</v>
      </c>
      <c r="F1225">
        <v>6138600</v>
      </c>
      <c r="G1225">
        <v>94.402602999999999</v>
      </c>
    </row>
    <row r="1226" spans="1:7" x14ac:dyDescent="0.3">
      <c r="A1226">
        <v>1225</v>
      </c>
      <c r="B1226">
        <v>104.989998</v>
      </c>
      <c r="C1226">
        <v>105</v>
      </c>
      <c r="D1226">
        <v>98.830001999999993</v>
      </c>
      <c r="E1226">
        <v>99.669998000000007</v>
      </c>
      <c r="F1226">
        <v>10596500</v>
      </c>
      <c r="G1226">
        <v>86.655983000000006</v>
      </c>
    </row>
    <row r="1227" spans="1:7" x14ac:dyDescent="0.3">
      <c r="A1227">
        <v>1226</v>
      </c>
      <c r="B1227">
        <v>101.870003</v>
      </c>
      <c r="C1227">
        <v>101.94000200000001</v>
      </c>
      <c r="D1227">
        <v>98.139999000000003</v>
      </c>
      <c r="E1227">
        <v>99.5</v>
      </c>
      <c r="F1227">
        <v>8536500</v>
      </c>
      <c r="G1227">
        <v>86.508171000000004</v>
      </c>
    </row>
    <row r="1228" spans="1:7" x14ac:dyDescent="0.3">
      <c r="A1228">
        <v>1227</v>
      </c>
      <c r="B1228">
        <v>100.889999</v>
      </c>
      <c r="C1228">
        <v>102.199997</v>
      </c>
      <c r="D1228">
        <v>100.260002</v>
      </c>
      <c r="E1228">
        <v>101.660004</v>
      </c>
      <c r="F1228">
        <v>4770400</v>
      </c>
      <c r="G1228">
        <v>88.386139</v>
      </c>
    </row>
    <row r="1229" spans="1:7" x14ac:dyDescent="0.3">
      <c r="A1229">
        <v>1228</v>
      </c>
      <c r="B1229">
        <v>100.519997</v>
      </c>
      <c r="C1229">
        <v>100.610001</v>
      </c>
      <c r="D1229">
        <v>98.379997000000003</v>
      </c>
      <c r="E1229">
        <v>99.290001000000004</v>
      </c>
      <c r="F1229">
        <v>4826400</v>
      </c>
      <c r="G1229">
        <v>86.325599999999994</v>
      </c>
    </row>
    <row r="1230" spans="1:7" x14ac:dyDescent="0.3">
      <c r="A1230">
        <v>1229</v>
      </c>
      <c r="B1230">
        <v>98.300003000000004</v>
      </c>
      <c r="C1230">
        <v>101.019997</v>
      </c>
      <c r="D1230">
        <v>98.059997999999993</v>
      </c>
      <c r="E1230">
        <v>99.75</v>
      </c>
      <c r="F1230">
        <v>5664100</v>
      </c>
      <c r="G1230">
        <v>86.725532999999999</v>
      </c>
    </row>
    <row r="1231" spans="1:7" x14ac:dyDescent="0.3">
      <c r="A1231">
        <v>1230</v>
      </c>
      <c r="B1231">
        <v>98.870002999999997</v>
      </c>
      <c r="C1231">
        <v>98.989998</v>
      </c>
      <c r="D1231">
        <v>95.25</v>
      </c>
      <c r="E1231">
        <v>95.599997999999999</v>
      </c>
      <c r="F1231">
        <v>8889900</v>
      </c>
      <c r="G1231">
        <v>83.117378000000002</v>
      </c>
    </row>
    <row r="1232" spans="1:7" x14ac:dyDescent="0.3">
      <c r="A1232">
        <v>1231</v>
      </c>
      <c r="B1232">
        <v>95.989998</v>
      </c>
      <c r="C1232">
        <v>96.440002000000007</v>
      </c>
      <c r="D1232">
        <v>91.82</v>
      </c>
      <c r="E1232">
        <v>92.349997999999999</v>
      </c>
      <c r="F1232">
        <v>8994900</v>
      </c>
      <c r="G1232">
        <v>80.291756000000007</v>
      </c>
    </row>
    <row r="1233" spans="1:7" x14ac:dyDescent="0.3">
      <c r="A1233">
        <v>1232</v>
      </c>
      <c r="B1233">
        <v>92.470000999999996</v>
      </c>
      <c r="C1233">
        <v>93.389999000000003</v>
      </c>
      <c r="D1233">
        <v>91.309997999999993</v>
      </c>
      <c r="E1233">
        <v>91.910004000000001</v>
      </c>
      <c r="F1233">
        <v>6228700</v>
      </c>
      <c r="G1233">
        <v>79.909210000000002</v>
      </c>
    </row>
    <row r="1234" spans="1:7" x14ac:dyDescent="0.3">
      <c r="A1234">
        <v>1233</v>
      </c>
      <c r="B1234">
        <v>90.18</v>
      </c>
      <c r="C1234">
        <v>92.290001000000004</v>
      </c>
      <c r="D1234">
        <v>88.900002000000001</v>
      </c>
      <c r="E1234">
        <v>91.300003000000004</v>
      </c>
      <c r="F1234">
        <v>7802900</v>
      </c>
      <c r="G1234">
        <v>79.378844999999998</v>
      </c>
    </row>
    <row r="1235" spans="1:7" x14ac:dyDescent="0.3">
      <c r="A1235">
        <v>1234</v>
      </c>
      <c r="B1235">
        <v>90.709998999999996</v>
      </c>
      <c r="C1235">
        <v>91.800003000000004</v>
      </c>
      <c r="D1235">
        <v>88.610000999999997</v>
      </c>
      <c r="E1235">
        <v>89.400002000000001</v>
      </c>
      <c r="F1235">
        <v>7087400</v>
      </c>
      <c r="G1235">
        <v>77.726967000000002</v>
      </c>
    </row>
    <row r="1236" spans="1:7" x14ac:dyDescent="0.3">
      <c r="A1236">
        <v>1235</v>
      </c>
      <c r="B1236">
        <v>88.980002999999996</v>
      </c>
      <c r="C1236">
        <v>89.279999000000004</v>
      </c>
      <c r="D1236">
        <v>87.599997999999999</v>
      </c>
      <c r="E1236">
        <v>87.889999000000003</v>
      </c>
      <c r="F1236">
        <v>6608600</v>
      </c>
      <c r="G1236">
        <v>76.414085</v>
      </c>
    </row>
    <row r="1237" spans="1:7" x14ac:dyDescent="0.3">
      <c r="A1237">
        <v>1236</v>
      </c>
      <c r="B1237">
        <v>88.059997999999993</v>
      </c>
      <c r="C1237">
        <v>91.440002000000007</v>
      </c>
      <c r="D1237">
        <v>87.739998</v>
      </c>
      <c r="E1237">
        <v>88.75</v>
      </c>
      <c r="F1237">
        <v>3675000</v>
      </c>
      <c r="G1237">
        <v>77.161788999999999</v>
      </c>
    </row>
    <row r="1238" spans="1:7" x14ac:dyDescent="0.3">
      <c r="A1238">
        <v>1237</v>
      </c>
      <c r="B1238">
        <v>92.720000999999996</v>
      </c>
      <c r="C1238">
        <v>93.75</v>
      </c>
      <c r="D1238">
        <v>89.370002999999997</v>
      </c>
      <c r="E1238">
        <v>90.779999000000004</v>
      </c>
      <c r="F1238">
        <v>8730600</v>
      </c>
      <c r="G1238">
        <v>78.926758000000007</v>
      </c>
    </row>
    <row r="1239" spans="1:7" x14ac:dyDescent="0.3">
      <c r="A1239">
        <v>1238</v>
      </c>
      <c r="B1239">
        <v>90.349997999999999</v>
      </c>
      <c r="C1239">
        <v>91.290001000000004</v>
      </c>
      <c r="D1239">
        <v>88.650002000000001</v>
      </c>
      <c r="E1239">
        <v>88.809997999999993</v>
      </c>
      <c r="F1239">
        <v>5877300</v>
      </c>
      <c r="G1239">
        <v>77.512810000000002</v>
      </c>
    </row>
    <row r="1240" spans="1:7" x14ac:dyDescent="0.3">
      <c r="A1240">
        <v>1239</v>
      </c>
      <c r="B1240">
        <v>92.400002000000001</v>
      </c>
      <c r="C1240">
        <v>96.010002</v>
      </c>
      <c r="D1240">
        <v>91.370002999999997</v>
      </c>
      <c r="E1240">
        <v>95.860000999999997</v>
      </c>
      <c r="F1240">
        <v>10871200</v>
      </c>
      <c r="G1240">
        <v>83.666022999999996</v>
      </c>
    </row>
    <row r="1241" spans="1:7" x14ac:dyDescent="0.3">
      <c r="A1241">
        <v>1240</v>
      </c>
      <c r="B1241">
        <v>94.580001999999993</v>
      </c>
      <c r="C1241">
        <v>95.620002999999997</v>
      </c>
      <c r="D1241">
        <v>93.199996999999996</v>
      </c>
      <c r="E1241">
        <v>94.43</v>
      </c>
      <c r="F1241">
        <v>6036600</v>
      </c>
      <c r="G1241">
        <v>82.417923000000002</v>
      </c>
    </row>
    <row r="1242" spans="1:7" x14ac:dyDescent="0.3">
      <c r="A1242">
        <v>1241</v>
      </c>
      <c r="B1242">
        <v>95.529999000000004</v>
      </c>
      <c r="C1242">
        <v>102.41999800000001</v>
      </c>
      <c r="D1242">
        <v>95.529999000000004</v>
      </c>
      <c r="E1242">
        <v>97.25</v>
      </c>
      <c r="F1242">
        <v>15122900</v>
      </c>
      <c r="G1242">
        <v>84.879210999999998</v>
      </c>
    </row>
    <row r="1243" spans="1:7" x14ac:dyDescent="0.3">
      <c r="A1243">
        <v>1242</v>
      </c>
      <c r="B1243">
        <v>99.559997999999993</v>
      </c>
      <c r="C1243">
        <v>102.19000200000001</v>
      </c>
      <c r="D1243">
        <v>99.050003000000004</v>
      </c>
      <c r="E1243">
        <v>99.82</v>
      </c>
      <c r="F1243">
        <v>8527400</v>
      </c>
      <c r="G1243">
        <v>87.122298999999998</v>
      </c>
    </row>
    <row r="1244" spans="1:7" x14ac:dyDescent="0.3">
      <c r="A1244">
        <v>1243</v>
      </c>
      <c r="B1244">
        <v>99.639999000000003</v>
      </c>
      <c r="C1244">
        <v>102.099998</v>
      </c>
      <c r="D1244">
        <v>99</v>
      </c>
      <c r="E1244">
        <v>101.160004</v>
      </c>
      <c r="F1244">
        <v>6401800</v>
      </c>
      <c r="G1244">
        <v>88.291831999999999</v>
      </c>
    </row>
    <row r="1245" spans="1:7" x14ac:dyDescent="0.3">
      <c r="A1245">
        <v>1244</v>
      </c>
      <c r="B1245">
        <v>100.269997</v>
      </c>
      <c r="C1245">
        <v>106.099998</v>
      </c>
      <c r="D1245">
        <v>99.050003000000004</v>
      </c>
      <c r="E1245">
        <v>105.129997</v>
      </c>
      <c r="F1245">
        <v>10620400</v>
      </c>
      <c r="G1245">
        <v>91.756821000000002</v>
      </c>
    </row>
    <row r="1246" spans="1:7" x14ac:dyDescent="0.3">
      <c r="A1246">
        <v>1245</v>
      </c>
      <c r="B1246">
        <v>103.68</v>
      </c>
      <c r="C1246">
        <v>104.69000200000001</v>
      </c>
      <c r="D1246">
        <v>99.379997000000003</v>
      </c>
      <c r="E1246">
        <v>99.919998000000007</v>
      </c>
      <c r="F1246">
        <v>9218200</v>
      </c>
      <c r="G1246">
        <v>87.209548999999996</v>
      </c>
    </row>
    <row r="1247" spans="1:7" x14ac:dyDescent="0.3">
      <c r="A1247">
        <v>1246</v>
      </c>
      <c r="B1247">
        <v>101.120003</v>
      </c>
      <c r="C1247">
        <v>103.58000199999999</v>
      </c>
      <c r="D1247">
        <v>100.790001</v>
      </c>
      <c r="E1247">
        <v>101.449997</v>
      </c>
      <c r="F1247">
        <v>7014600</v>
      </c>
      <c r="G1247">
        <v>88.544951999999995</v>
      </c>
    </row>
    <row r="1248" spans="1:7" x14ac:dyDescent="0.3">
      <c r="A1248">
        <v>1247</v>
      </c>
      <c r="B1248">
        <v>99.339995999999999</v>
      </c>
      <c r="C1248">
        <v>99.449996999999996</v>
      </c>
      <c r="D1248">
        <v>97.519997000000004</v>
      </c>
      <c r="E1248">
        <v>98.029999000000004</v>
      </c>
      <c r="F1248">
        <v>6133300</v>
      </c>
      <c r="G1248">
        <v>85.560012999999998</v>
      </c>
    </row>
    <row r="1249" spans="1:7" x14ac:dyDescent="0.3">
      <c r="A1249">
        <v>1248</v>
      </c>
      <c r="B1249">
        <v>99.190002000000007</v>
      </c>
      <c r="C1249">
        <v>99.940002000000007</v>
      </c>
      <c r="D1249">
        <v>93.349997999999999</v>
      </c>
      <c r="E1249">
        <v>95.040001000000004</v>
      </c>
      <c r="F1249">
        <v>10105700</v>
      </c>
      <c r="G1249">
        <v>82.950310000000002</v>
      </c>
    </row>
    <row r="1250" spans="1:7" x14ac:dyDescent="0.3">
      <c r="A1250">
        <v>1249</v>
      </c>
      <c r="B1250">
        <v>93.779999000000004</v>
      </c>
      <c r="C1250">
        <v>95.709998999999996</v>
      </c>
      <c r="D1250">
        <v>92.449996999999996</v>
      </c>
      <c r="E1250">
        <v>93.25</v>
      </c>
      <c r="F1250">
        <v>8376300</v>
      </c>
      <c r="G1250">
        <v>81.388030999999998</v>
      </c>
    </row>
    <row r="1251" spans="1:7" x14ac:dyDescent="0.3">
      <c r="A1251">
        <v>1250</v>
      </c>
      <c r="B1251">
        <v>94.739998</v>
      </c>
      <c r="C1251">
        <v>95.099997999999999</v>
      </c>
      <c r="D1251">
        <v>91.900002000000001</v>
      </c>
      <c r="E1251">
        <v>91.900002000000001</v>
      </c>
      <c r="F1251">
        <v>8163200</v>
      </c>
      <c r="G1251">
        <v>80.209739999999996</v>
      </c>
    </row>
    <row r="1252" spans="1:7" x14ac:dyDescent="0.3">
      <c r="A1252">
        <v>1251</v>
      </c>
      <c r="B1252">
        <v>92.709998999999996</v>
      </c>
      <c r="C1252">
        <v>93.589995999999999</v>
      </c>
      <c r="D1252">
        <v>89.900002000000001</v>
      </c>
      <c r="E1252">
        <v>90.099997999999999</v>
      </c>
      <c r="F1252">
        <v>10053500</v>
      </c>
      <c r="G1252">
        <v>78.638701999999995</v>
      </c>
    </row>
    <row r="1253" spans="1:7" x14ac:dyDescent="0.3">
      <c r="A1253">
        <v>1252</v>
      </c>
      <c r="B1253">
        <v>90.620002999999997</v>
      </c>
      <c r="C1253">
        <v>90.919998000000007</v>
      </c>
      <c r="D1253">
        <v>86.900002000000001</v>
      </c>
      <c r="E1253">
        <v>87.699996999999996</v>
      </c>
      <c r="F1253">
        <v>9545300</v>
      </c>
      <c r="G1253">
        <v>76.544014000000004</v>
      </c>
    </row>
    <row r="1254" spans="1:7" x14ac:dyDescent="0.3">
      <c r="A1254">
        <v>1253</v>
      </c>
      <c r="B1254">
        <v>89.82</v>
      </c>
      <c r="C1254">
        <v>91.5</v>
      </c>
      <c r="D1254">
        <v>88.150002000000001</v>
      </c>
      <c r="E1254">
        <v>90.980002999999996</v>
      </c>
      <c r="F1254">
        <v>8610800</v>
      </c>
      <c r="G1254">
        <v>79.406791999999996</v>
      </c>
    </row>
    <row r="1255" spans="1:7" x14ac:dyDescent="0.3">
      <c r="A1255">
        <v>1254</v>
      </c>
      <c r="B1255">
        <v>91.040001000000004</v>
      </c>
      <c r="C1255">
        <v>92.209998999999996</v>
      </c>
      <c r="D1255">
        <v>89.279999000000004</v>
      </c>
      <c r="E1255">
        <v>92</v>
      </c>
      <c r="F1255">
        <v>6422500</v>
      </c>
      <c r="G1255">
        <v>80.297034999999994</v>
      </c>
    </row>
    <row r="1256" spans="1:7" x14ac:dyDescent="0.3">
      <c r="A1256">
        <v>1255</v>
      </c>
      <c r="B1256">
        <v>92.120002999999997</v>
      </c>
      <c r="C1256">
        <v>94.949996999999996</v>
      </c>
      <c r="D1256">
        <v>91.790001000000004</v>
      </c>
      <c r="E1256">
        <v>94.419998000000007</v>
      </c>
      <c r="F1256">
        <v>8280500</v>
      </c>
      <c r="G1256">
        <v>82.409180000000006</v>
      </c>
    </row>
    <row r="1257" spans="1:7" x14ac:dyDescent="0.3">
      <c r="A1257">
        <v>1256</v>
      </c>
      <c r="B1257">
        <v>94.800003000000004</v>
      </c>
      <c r="C1257">
        <v>95</v>
      </c>
      <c r="D1257">
        <v>92.730002999999996</v>
      </c>
      <c r="E1257">
        <v>93.790001000000004</v>
      </c>
      <c r="F1257">
        <v>3919500</v>
      </c>
      <c r="G1257">
        <v>81.859352000000001</v>
      </c>
    </row>
    <row r="1258" spans="1:7" x14ac:dyDescent="0.3">
      <c r="A1258">
        <v>1257</v>
      </c>
      <c r="B1258">
        <v>93.5</v>
      </c>
      <c r="C1258">
        <v>93.839995999999999</v>
      </c>
      <c r="D1258">
        <v>91.830001999999993</v>
      </c>
      <c r="E1258">
        <v>91.900002000000001</v>
      </c>
      <c r="F1258">
        <v>3672000</v>
      </c>
      <c r="G1258">
        <v>80.209739999999996</v>
      </c>
    </row>
    <row r="1259" spans="1:7" x14ac:dyDescent="0.3">
      <c r="A1259">
        <v>1258</v>
      </c>
      <c r="B1259">
        <v>91.660004000000001</v>
      </c>
      <c r="C1259">
        <v>92.440002000000007</v>
      </c>
      <c r="D1259">
        <v>90.040001000000004</v>
      </c>
      <c r="E1259">
        <v>90.120002999999997</v>
      </c>
      <c r="F1259">
        <v>3917400</v>
      </c>
      <c r="G1259">
        <v>78.656188999999998</v>
      </c>
    </row>
    <row r="1260" spans="1:7" x14ac:dyDescent="0.3">
      <c r="A1260">
        <v>1259</v>
      </c>
      <c r="B1260">
        <v>90.589995999999999</v>
      </c>
      <c r="C1260">
        <v>91.43</v>
      </c>
      <c r="D1260">
        <v>90.25</v>
      </c>
      <c r="E1260">
        <v>91.010002</v>
      </c>
      <c r="F1260">
        <v>4290500</v>
      </c>
      <c r="G1260">
        <v>79.432945000000004</v>
      </c>
    </row>
    <row r="1261" spans="1:7" x14ac:dyDescent="0.3">
      <c r="A1261">
        <v>1260</v>
      </c>
      <c r="B1261">
        <v>90.529999000000004</v>
      </c>
      <c r="C1261">
        <v>91.139999000000003</v>
      </c>
      <c r="D1261">
        <v>90.139999000000003</v>
      </c>
      <c r="E1261">
        <v>90.43</v>
      </c>
      <c r="F1261">
        <v>4182800</v>
      </c>
      <c r="G1261">
        <v>78.926758000000007</v>
      </c>
    </row>
    <row r="1262" spans="1:7" x14ac:dyDescent="0.3">
      <c r="A1262">
        <v>1261</v>
      </c>
      <c r="B1262">
        <v>92.970000999999996</v>
      </c>
      <c r="C1262">
        <v>96.43</v>
      </c>
      <c r="D1262">
        <v>92.830001999999993</v>
      </c>
      <c r="E1262">
        <v>95.360000999999997</v>
      </c>
      <c r="F1262">
        <v>8645200</v>
      </c>
      <c r="G1262">
        <v>83.229622000000006</v>
      </c>
    </row>
    <row r="1263" spans="1:7" x14ac:dyDescent="0.3">
      <c r="A1263">
        <v>1262</v>
      </c>
      <c r="B1263">
        <v>94.730002999999996</v>
      </c>
      <c r="C1263">
        <v>95.129997000000003</v>
      </c>
      <c r="D1263">
        <v>93.68</v>
      </c>
      <c r="E1263">
        <v>94.739998</v>
      </c>
      <c r="F1263">
        <v>7406200</v>
      </c>
      <c r="G1263">
        <v>82.688514999999995</v>
      </c>
    </row>
    <row r="1264" spans="1:7" x14ac:dyDescent="0.3">
      <c r="A1264">
        <v>1263</v>
      </c>
      <c r="B1264">
        <v>93.949996999999996</v>
      </c>
      <c r="C1264">
        <v>95.800003000000004</v>
      </c>
      <c r="D1264">
        <v>92.5</v>
      </c>
      <c r="E1264">
        <v>94.580001999999993</v>
      </c>
      <c r="F1264">
        <v>8131300</v>
      </c>
      <c r="G1264">
        <v>82.548858999999993</v>
      </c>
    </row>
    <row r="1265" spans="1:7" x14ac:dyDescent="0.3">
      <c r="A1265">
        <v>1264</v>
      </c>
      <c r="B1265">
        <v>93.800003000000004</v>
      </c>
      <c r="C1265">
        <v>93.959998999999996</v>
      </c>
      <c r="D1265">
        <v>92.419998000000007</v>
      </c>
      <c r="E1265">
        <v>93.419998000000007</v>
      </c>
      <c r="F1265">
        <v>5940900</v>
      </c>
      <c r="G1265">
        <v>81.536406999999997</v>
      </c>
    </row>
    <row r="1266" spans="1:7" x14ac:dyDescent="0.3">
      <c r="A1266">
        <v>1265</v>
      </c>
      <c r="B1266">
        <v>93.489998</v>
      </c>
      <c r="C1266">
        <v>95.110000999999997</v>
      </c>
      <c r="D1266">
        <v>92.959998999999996</v>
      </c>
      <c r="E1266">
        <v>94.690002000000007</v>
      </c>
      <c r="F1266">
        <v>5018200</v>
      </c>
      <c r="G1266">
        <v>82.644852</v>
      </c>
    </row>
    <row r="1267" spans="1:7" x14ac:dyDescent="0.3">
      <c r="A1267">
        <v>1266</v>
      </c>
      <c r="B1267">
        <v>97.360000999999997</v>
      </c>
      <c r="C1267">
        <v>99.480002999999996</v>
      </c>
      <c r="D1267">
        <v>97.040001000000004</v>
      </c>
      <c r="E1267">
        <v>98.330001999999993</v>
      </c>
      <c r="F1267">
        <v>7682700</v>
      </c>
      <c r="G1267">
        <v>85.821822999999995</v>
      </c>
    </row>
    <row r="1268" spans="1:7" x14ac:dyDescent="0.3">
      <c r="A1268">
        <v>1267</v>
      </c>
      <c r="B1268">
        <v>97.940002000000007</v>
      </c>
      <c r="C1268">
        <v>100.620003</v>
      </c>
      <c r="D1268">
        <v>97.5</v>
      </c>
      <c r="E1268">
        <v>99.760002</v>
      </c>
      <c r="F1268">
        <v>7223000</v>
      </c>
      <c r="G1268">
        <v>87.069916000000006</v>
      </c>
    </row>
    <row r="1269" spans="1:7" x14ac:dyDescent="0.3">
      <c r="A1269">
        <v>1268</v>
      </c>
      <c r="B1269">
        <v>100.55999799999999</v>
      </c>
      <c r="C1269">
        <v>101.449997</v>
      </c>
      <c r="D1269">
        <v>98.260002</v>
      </c>
      <c r="E1269">
        <v>101.209999</v>
      </c>
      <c r="F1269">
        <v>6858700</v>
      </c>
      <c r="G1269">
        <v>88.335471999999996</v>
      </c>
    </row>
    <row r="1270" spans="1:7" x14ac:dyDescent="0.3">
      <c r="A1270">
        <v>1269</v>
      </c>
      <c r="B1270">
        <v>98</v>
      </c>
      <c r="C1270">
        <v>99.43</v>
      </c>
      <c r="D1270">
        <v>97</v>
      </c>
      <c r="E1270">
        <v>98.959998999999996</v>
      </c>
      <c r="F1270">
        <v>7615800</v>
      </c>
      <c r="G1270">
        <v>86.371673999999999</v>
      </c>
    </row>
    <row r="1271" spans="1:7" x14ac:dyDescent="0.3">
      <c r="A1271">
        <v>1270</v>
      </c>
      <c r="B1271">
        <v>98.620002999999997</v>
      </c>
      <c r="C1271">
        <v>101.839996</v>
      </c>
      <c r="D1271">
        <v>96.949996999999996</v>
      </c>
      <c r="E1271">
        <v>97.68</v>
      </c>
      <c r="F1271">
        <v>8041500</v>
      </c>
      <c r="G1271">
        <v>85.254524000000004</v>
      </c>
    </row>
    <row r="1272" spans="1:7" x14ac:dyDescent="0.3">
      <c r="A1272">
        <v>1271</v>
      </c>
      <c r="B1272">
        <v>99</v>
      </c>
      <c r="C1272">
        <v>105.83000199999999</v>
      </c>
      <c r="D1272">
        <v>97.800003000000004</v>
      </c>
      <c r="E1272">
        <v>104.30999799999999</v>
      </c>
      <c r="F1272">
        <v>17960300</v>
      </c>
      <c r="G1272">
        <v>91.041115000000005</v>
      </c>
    </row>
    <row r="1273" spans="1:7" x14ac:dyDescent="0.3">
      <c r="A1273">
        <v>1272</v>
      </c>
      <c r="B1273">
        <v>106.25</v>
      </c>
      <c r="C1273">
        <v>108.300003</v>
      </c>
      <c r="D1273">
        <v>104.879997</v>
      </c>
      <c r="E1273">
        <v>107.68</v>
      </c>
      <c r="F1273">
        <v>11480900</v>
      </c>
      <c r="G1273">
        <v>93.982437000000004</v>
      </c>
    </row>
    <row r="1274" spans="1:7" x14ac:dyDescent="0.3">
      <c r="A1274">
        <v>1273</v>
      </c>
      <c r="B1274">
        <v>107.32</v>
      </c>
      <c r="C1274">
        <v>109.43</v>
      </c>
      <c r="D1274">
        <v>106.599998</v>
      </c>
      <c r="E1274">
        <v>108.739998</v>
      </c>
      <c r="F1274">
        <v>8439700</v>
      </c>
      <c r="G1274">
        <v>94.907584999999997</v>
      </c>
    </row>
    <row r="1275" spans="1:7" x14ac:dyDescent="0.3">
      <c r="A1275">
        <v>1274</v>
      </c>
      <c r="B1275">
        <v>108.489998</v>
      </c>
      <c r="C1275">
        <v>110.900002</v>
      </c>
      <c r="D1275">
        <v>107.519997</v>
      </c>
      <c r="E1275">
        <v>108.19000200000001</v>
      </c>
      <c r="F1275">
        <v>7091800</v>
      </c>
      <c r="G1275">
        <v>94.427582000000001</v>
      </c>
    </row>
    <row r="1276" spans="1:7" x14ac:dyDescent="0.3">
      <c r="A1276">
        <v>1275</v>
      </c>
      <c r="B1276">
        <v>106.790001</v>
      </c>
      <c r="C1276">
        <v>109.099998</v>
      </c>
      <c r="D1276">
        <v>106.25</v>
      </c>
      <c r="E1276">
        <v>108.870003</v>
      </c>
      <c r="F1276">
        <v>4543900</v>
      </c>
      <c r="G1276">
        <v>95.021064999999993</v>
      </c>
    </row>
    <row r="1277" spans="1:7" x14ac:dyDescent="0.3">
      <c r="A1277">
        <v>1276</v>
      </c>
      <c r="B1277">
        <v>106.230003</v>
      </c>
      <c r="C1277">
        <v>108.949997</v>
      </c>
      <c r="D1277">
        <v>105.93</v>
      </c>
      <c r="E1277">
        <v>108.269997</v>
      </c>
      <c r="F1277">
        <v>7927600</v>
      </c>
      <c r="G1277">
        <v>94.497375000000005</v>
      </c>
    </row>
    <row r="1278" spans="1:7" x14ac:dyDescent="0.3">
      <c r="A1278">
        <v>1277</v>
      </c>
      <c r="B1278">
        <v>108.610001</v>
      </c>
      <c r="C1278">
        <v>110.300003</v>
      </c>
      <c r="D1278">
        <v>108.029999</v>
      </c>
      <c r="E1278">
        <v>108.55999799999999</v>
      </c>
      <c r="F1278">
        <v>6909600</v>
      </c>
      <c r="G1278">
        <v>94.750504000000006</v>
      </c>
    </row>
    <row r="1279" spans="1:7" x14ac:dyDescent="0.3">
      <c r="A1279">
        <v>1278</v>
      </c>
      <c r="B1279">
        <v>107.769997</v>
      </c>
      <c r="C1279">
        <v>112.199997</v>
      </c>
      <c r="D1279">
        <v>107.620003</v>
      </c>
      <c r="E1279">
        <v>111.769997</v>
      </c>
      <c r="F1279">
        <v>8403600</v>
      </c>
      <c r="G1279">
        <v>97.552170000000004</v>
      </c>
    </row>
    <row r="1280" spans="1:7" x14ac:dyDescent="0.3">
      <c r="A1280">
        <v>1279</v>
      </c>
      <c r="B1280">
        <v>110.370003</v>
      </c>
      <c r="C1280">
        <v>110.41999800000001</v>
      </c>
      <c r="D1280">
        <v>108.769997</v>
      </c>
      <c r="E1280">
        <v>109.730003</v>
      </c>
      <c r="F1280">
        <v>6356900</v>
      </c>
      <c r="G1280">
        <v>95.771645000000007</v>
      </c>
    </row>
    <row r="1281" spans="1:7" x14ac:dyDescent="0.3">
      <c r="A1281">
        <v>1280</v>
      </c>
      <c r="B1281">
        <v>110.69000200000001</v>
      </c>
      <c r="C1281">
        <v>112.5</v>
      </c>
      <c r="D1281">
        <v>109.160004</v>
      </c>
      <c r="E1281">
        <v>111.470001</v>
      </c>
      <c r="F1281">
        <v>8028400</v>
      </c>
      <c r="G1281">
        <v>97.290336999999994</v>
      </c>
    </row>
    <row r="1282" spans="1:7" x14ac:dyDescent="0.3">
      <c r="A1282">
        <v>1281</v>
      </c>
      <c r="B1282">
        <v>112.610001</v>
      </c>
      <c r="C1282">
        <v>116.650002</v>
      </c>
      <c r="D1282">
        <v>111.610001</v>
      </c>
      <c r="E1282">
        <v>113.449997</v>
      </c>
      <c r="F1282">
        <v>11333000</v>
      </c>
      <c r="G1282">
        <v>99.018462999999997</v>
      </c>
    </row>
    <row r="1283" spans="1:7" x14ac:dyDescent="0.3">
      <c r="A1283">
        <v>1282</v>
      </c>
      <c r="B1283">
        <v>114.339996</v>
      </c>
      <c r="C1283">
        <v>115.410004</v>
      </c>
      <c r="D1283">
        <v>112.709999</v>
      </c>
      <c r="E1283">
        <v>113.389999</v>
      </c>
      <c r="F1283">
        <v>6624200</v>
      </c>
      <c r="G1283">
        <v>98.96611</v>
      </c>
    </row>
    <row r="1284" spans="1:7" x14ac:dyDescent="0.3">
      <c r="A1284">
        <v>1283</v>
      </c>
      <c r="B1284">
        <v>115.610001</v>
      </c>
      <c r="C1284">
        <v>117.57</v>
      </c>
      <c r="D1284">
        <v>115.400002</v>
      </c>
      <c r="E1284">
        <v>117.529999</v>
      </c>
      <c r="F1284">
        <v>7454500</v>
      </c>
      <c r="G1284">
        <v>102.579475</v>
      </c>
    </row>
    <row r="1285" spans="1:7" x14ac:dyDescent="0.3">
      <c r="A1285">
        <v>1284</v>
      </c>
      <c r="B1285">
        <v>116.389999</v>
      </c>
      <c r="C1285">
        <v>117.599998</v>
      </c>
      <c r="D1285">
        <v>116.33000199999999</v>
      </c>
      <c r="E1285">
        <v>117.389999</v>
      </c>
      <c r="F1285">
        <v>3421900</v>
      </c>
      <c r="G1285">
        <v>102.457268</v>
      </c>
    </row>
    <row r="1286" spans="1:7" x14ac:dyDescent="0.3">
      <c r="A1286">
        <v>1285</v>
      </c>
      <c r="B1286">
        <v>116.769997</v>
      </c>
      <c r="C1286">
        <v>116.980003</v>
      </c>
      <c r="D1286">
        <v>115.30999799999999</v>
      </c>
      <c r="E1286">
        <v>115.980003</v>
      </c>
      <c r="F1286">
        <v>5727300</v>
      </c>
      <c r="G1286">
        <v>101.226601</v>
      </c>
    </row>
    <row r="1287" spans="1:7" x14ac:dyDescent="0.3">
      <c r="A1287">
        <v>1286</v>
      </c>
      <c r="B1287">
        <v>116.610001</v>
      </c>
      <c r="C1287">
        <v>117.040001</v>
      </c>
      <c r="D1287">
        <v>114.540001</v>
      </c>
      <c r="E1287">
        <v>116.150002</v>
      </c>
      <c r="F1287">
        <v>4958200</v>
      </c>
      <c r="G1287">
        <v>101.37500799999999</v>
      </c>
    </row>
    <row r="1288" spans="1:7" x14ac:dyDescent="0.3">
      <c r="A1288">
        <v>1287</v>
      </c>
      <c r="B1288">
        <v>117.19000200000001</v>
      </c>
      <c r="C1288">
        <v>117.389999</v>
      </c>
      <c r="D1288">
        <v>115.050003</v>
      </c>
      <c r="E1288">
        <v>115.879997</v>
      </c>
      <c r="F1288">
        <v>4769800</v>
      </c>
      <c r="G1288">
        <v>101.139359</v>
      </c>
    </row>
    <row r="1289" spans="1:7" x14ac:dyDescent="0.3">
      <c r="A1289">
        <v>1288</v>
      </c>
      <c r="B1289">
        <v>114.519997</v>
      </c>
      <c r="C1289">
        <v>115.660004</v>
      </c>
      <c r="D1289">
        <v>113.260002</v>
      </c>
      <c r="E1289">
        <v>114.120003</v>
      </c>
      <c r="F1289">
        <v>5849400</v>
      </c>
      <c r="G1289">
        <v>99.603240999999997</v>
      </c>
    </row>
    <row r="1290" spans="1:7" x14ac:dyDescent="0.3">
      <c r="A1290">
        <v>1289</v>
      </c>
      <c r="B1290">
        <v>115.860001</v>
      </c>
      <c r="C1290">
        <v>116.07</v>
      </c>
      <c r="D1290">
        <v>113.980003</v>
      </c>
      <c r="E1290">
        <v>114.529999</v>
      </c>
      <c r="F1290">
        <v>3990000</v>
      </c>
      <c r="G1290">
        <v>99.961074999999994</v>
      </c>
    </row>
    <row r="1291" spans="1:7" x14ac:dyDescent="0.3">
      <c r="A1291">
        <v>1290</v>
      </c>
      <c r="B1291">
        <v>113.660004</v>
      </c>
      <c r="C1291">
        <v>113.849998</v>
      </c>
      <c r="D1291">
        <v>111.400002</v>
      </c>
      <c r="E1291">
        <v>112.870003</v>
      </c>
      <c r="F1291">
        <v>4870300</v>
      </c>
      <c r="G1291">
        <v>98.512259999999998</v>
      </c>
    </row>
    <row r="1292" spans="1:7" x14ac:dyDescent="0.3">
      <c r="A1292">
        <v>1291</v>
      </c>
      <c r="B1292">
        <v>113.279999</v>
      </c>
      <c r="C1292">
        <v>115.25</v>
      </c>
      <c r="D1292">
        <v>112.910004</v>
      </c>
      <c r="E1292">
        <v>113.16999800000001</v>
      </c>
      <c r="F1292">
        <v>6111800</v>
      </c>
      <c r="G1292">
        <v>98.774062999999998</v>
      </c>
    </row>
    <row r="1293" spans="1:7" x14ac:dyDescent="0.3">
      <c r="A1293">
        <v>1292</v>
      </c>
      <c r="B1293">
        <v>112.449997</v>
      </c>
      <c r="C1293">
        <v>114.980003</v>
      </c>
      <c r="D1293">
        <v>111.620003</v>
      </c>
      <c r="E1293">
        <v>114.739998</v>
      </c>
      <c r="F1293">
        <v>6372400</v>
      </c>
      <c r="G1293">
        <v>100.14434799999999</v>
      </c>
    </row>
    <row r="1294" spans="1:7" x14ac:dyDescent="0.3">
      <c r="A1294">
        <v>1293</v>
      </c>
      <c r="B1294">
        <v>115.459999</v>
      </c>
      <c r="C1294">
        <v>116.650002</v>
      </c>
      <c r="D1294">
        <v>114.83000199999999</v>
      </c>
      <c r="E1294">
        <v>115.910004</v>
      </c>
      <c r="F1294">
        <v>5182300</v>
      </c>
      <c r="G1294">
        <v>101.165527</v>
      </c>
    </row>
    <row r="1295" spans="1:7" x14ac:dyDescent="0.3">
      <c r="A1295">
        <v>1294</v>
      </c>
      <c r="B1295">
        <v>116.220001</v>
      </c>
      <c r="C1295">
        <v>117.910004</v>
      </c>
      <c r="D1295">
        <v>115.93</v>
      </c>
      <c r="E1295">
        <v>116.629997</v>
      </c>
      <c r="F1295">
        <v>5320400</v>
      </c>
      <c r="G1295">
        <v>101.793953</v>
      </c>
    </row>
    <row r="1296" spans="1:7" x14ac:dyDescent="0.3">
      <c r="A1296">
        <v>1295</v>
      </c>
      <c r="B1296">
        <v>116.220001</v>
      </c>
      <c r="C1296">
        <v>117.139999</v>
      </c>
      <c r="D1296">
        <v>114.290001</v>
      </c>
      <c r="E1296">
        <v>114.360001</v>
      </c>
      <c r="F1296">
        <v>4508500</v>
      </c>
      <c r="G1296">
        <v>99.812720999999996</v>
      </c>
    </row>
    <row r="1297" spans="1:7" x14ac:dyDescent="0.3">
      <c r="A1297">
        <v>1296</v>
      </c>
      <c r="B1297">
        <v>114.620003</v>
      </c>
      <c r="C1297">
        <v>115.82</v>
      </c>
      <c r="D1297">
        <v>113.220001</v>
      </c>
      <c r="E1297">
        <v>115.800003</v>
      </c>
      <c r="F1297">
        <v>5609600</v>
      </c>
      <c r="G1297">
        <v>101.06952699999999</v>
      </c>
    </row>
    <row r="1298" spans="1:7" x14ac:dyDescent="0.3">
      <c r="A1298">
        <v>1297</v>
      </c>
      <c r="B1298">
        <v>116.32</v>
      </c>
      <c r="C1298">
        <v>116.970001</v>
      </c>
      <c r="D1298">
        <v>115.110001</v>
      </c>
      <c r="E1298">
        <v>115.870003</v>
      </c>
      <c r="F1298">
        <v>4877500</v>
      </c>
      <c r="G1298">
        <v>101.130638</v>
      </c>
    </row>
    <row r="1299" spans="1:7" x14ac:dyDescent="0.3">
      <c r="A1299">
        <v>1298</v>
      </c>
      <c r="B1299">
        <v>114.519997</v>
      </c>
      <c r="C1299">
        <v>116.650002</v>
      </c>
      <c r="D1299">
        <v>113.94000200000001</v>
      </c>
      <c r="E1299">
        <v>116.230003</v>
      </c>
      <c r="F1299">
        <v>4370200</v>
      </c>
      <c r="G1299">
        <v>101.444824</v>
      </c>
    </row>
    <row r="1300" spans="1:7" x14ac:dyDescent="0.3">
      <c r="A1300">
        <v>1299</v>
      </c>
      <c r="B1300">
        <v>116</v>
      </c>
      <c r="C1300">
        <v>118.660004</v>
      </c>
      <c r="D1300">
        <v>115.25</v>
      </c>
      <c r="E1300">
        <v>117.110001</v>
      </c>
      <c r="F1300">
        <v>6448200</v>
      </c>
      <c r="G1300">
        <v>102.52160600000001</v>
      </c>
    </row>
    <row r="1301" spans="1:7" x14ac:dyDescent="0.3">
      <c r="A1301">
        <v>1300</v>
      </c>
      <c r="B1301">
        <v>116.510002</v>
      </c>
      <c r="C1301">
        <v>118.129997</v>
      </c>
      <c r="D1301">
        <v>115.139999</v>
      </c>
      <c r="E1301">
        <v>115.139999</v>
      </c>
      <c r="F1301">
        <v>6650700</v>
      </c>
      <c r="G1301">
        <v>100.796997</v>
      </c>
    </row>
    <row r="1302" spans="1:7" x14ac:dyDescent="0.3">
      <c r="A1302">
        <v>1301</v>
      </c>
      <c r="B1302">
        <v>115.970001</v>
      </c>
      <c r="C1302">
        <v>121.239998</v>
      </c>
      <c r="D1302">
        <v>115.839996</v>
      </c>
      <c r="E1302">
        <v>121.129997</v>
      </c>
      <c r="F1302">
        <v>10485800</v>
      </c>
      <c r="G1302">
        <v>106.04085499999999</v>
      </c>
    </row>
    <row r="1303" spans="1:7" x14ac:dyDescent="0.3">
      <c r="A1303">
        <v>1302</v>
      </c>
      <c r="B1303">
        <v>121.410004</v>
      </c>
      <c r="C1303">
        <v>122.18</v>
      </c>
      <c r="D1303">
        <v>119.860001</v>
      </c>
      <c r="E1303">
        <v>119.959999</v>
      </c>
      <c r="F1303">
        <v>7044100</v>
      </c>
      <c r="G1303">
        <v>105.01660200000001</v>
      </c>
    </row>
    <row r="1304" spans="1:7" x14ac:dyDescent="0.3">
      <c r="A1304">
        <v>1303</v>
      </c>
      <c r="B1304">
        <v>119.599998</v>
      </c>
      <c r="C1304">
        <v>119.949997</v>
      </c>
      <c r="D1304">
        <v>117.510002</v>
      </c>
      <c r="E1304">
        <v>118.629997</v>
      </c>
      <c r="F1304">
        <v>5612700</v>
      </c>
      <c r="G1304">
        <v>103.85226400000001</v>
      </c>
    </row>
    <row r="1305" spans="1:7" x14ac:dyDescent="0.3">
      <c r="A1305">
        <v>1304</v>
      </c>
      <c r="B1305">
        <v>116.120003</v>
      </c>
      <c r="C1305">
        <v>116.239998</v>
      </c>
      <c r="D1305">
        <v>113.110001</v>
      </c>
      <c r="E1305">
        <v>113.66999800000001</v>
      </c>
      <c r="F1305">
        <v>8161100</v>
      </c>
      <c r="G1305">
        <v>99.510116999999994</v>
      </c>
    </row>
    <row r="1306" spans="1:7" x14ac:dyDescent="0.3">
      <c r="A1306">
        <v>1305</v>
      </c>
      <c r="B1306">
        <v>114.660004</v>
      </c>
      <c r="C1306">
        <v>116.730003</v>
      </c>
      <c r="D1306">
        <v>114.290001</v>
      </c>
      <c r="E1306">
        <v>116.400002</v>
      </c>
      <c r="F1306">
        <v>5595000</v>
      </c>
      <c r="G1306">
        <v>101.90007</v>
      </c>
    </row>
    <row r="1307" spans="1:7" x14ac:dyDescent="0.3">
      <c r="A1307">
        <v>1306</v>
      </c>
      <c r="B1307">
        <v>117.730003</v>
      </c>
      <c r="C1307">
        <v>118.68</v>
      </c>
      <c r="D1307">
        <v>116.08000199999999</v>
      </c>
      <c r="E1307">
        <v>117.16999800000001</v>
      </c>
      <c r="F1307">
        <v>4784100</v>
      </c>
      <c r="G1307">
        <v>102.574135</v>
      </c>
    </row>
    <row r="1308" spans="1:7" x14ac:dyDescent="0.3">
      <c r="A1308">
        <v>1307</v>
      </c>
      <c r="B1308">
        <v>117.620003</v>
      </c>
      <c r="C1308">
        <v>118.489998</v>
      </c>
      <c r="D1308">
        <v>116.239998</v>
      </c>
      <c r="E1308">
        <v>117.290001</v>
      </c>
      <c r="F1308">
        <v>5000600</v>
      </c>
      <c r="G1308">
        <v>102.679192</v>
      </c>
    </row>
    <row r="1309" spans="1:7" x14ac:dyDescent="0.3">
      <c r="A1309">
        <v>1308</v>
      </c>
      <c r="B1309">
        <v>117.699997</v>
      </c>
      <c r="C1309">
        <v>117.870003</v>
      </c>
      <c r="D1309">
        <v>116.279999</v>
      </c>
      <c r="E1309">
        <v>116.989998</v>
      </c>
      <c r="F1309">
        <v>4060000</v>
      </c>
      <c r="G1309">
        <v>102.416557</v>
      </c>
    </row>
    <row r="1310" spans="1:7" x14ac:dyDescent="0.3">
      <c r="A1310">
        <v>1309</v>
      </c>
      <c r="B1310">
        <v>118.400002</v>
      </c>
      <c r="C1310">
        <v>124.849998</v>
      </c>
      <c r="D1310">
        <v>118.400002</v>
      </c>
      <c r="E1310">
        <v>124.540001</v>
      </c>
      <c r="F1310">
        <v>11884700</v>
      </c>
      <c r="G1310">
        <v>109.026031</v>
      </c>
    </row>
    <row r="1311" spans="1:7" x14ac:dyDescent="0.3">
      <c r="A1311">
        <v>1310</v>
      </c>
      <c r="B1311">
        <v>124.519997</v>
      </c>
      <c r="C1311">
        <v>124.870003</v>
      </c>
      <c r="D1311">
        <v>119.82</v>
      </c>
      <c r="E1311">
        <v>120.370003</v>
      </c>
      <c r="F1311">
        <v>14837200</v>
      </c>
      <c r="G1311">
        <v>105.375519</v>
      </c>
    </row>
    <row r="1312" spans="1:7" x14ac:dyDescent="0.3">
      <c r="A1312">
        <v>1311</v>
      </c>
      <c r="B1312">
        <v>121.730003</v>
      </c>
      <c r="C1312">
        <v>123.550003</v>
      </c>
      <c r="D1312">
        <v>120.120003</v>
      </c>
      <c r="E1312">
        <v>123.05999799999999</v>
      </c>
      <c r="F1312">
        <v>7245600</v>
      </c>
      <c r="G1312">
        <v>107.7304</v>
      </c>
    </row>
    <row r="1313" spans="1:7" x14ac:dyDescent="0.3">
      <c r="A1313">
        <v>1312</v>
      </c>
      <c r="B1313">
        <v>123.099998</v>
      </c>
      <c r="C1313">
        <v>123.5</v>
      </c>
      <c r="D1313">
        <v>121.05999799999999</v>
      </c>
      <c r="E1313">
        <v>122.93</v>
      </c>
      <c r="F1313">
        <v>7425700</v>
      </c>
      <c r="G1313">
        <v>107.616615</v>
      </c>
    </row>
    <row r="1314" spans="1:7" x14ac:dyDescent="0.3">
      <c r="A1314">
        <v>1313</v>
      </c>
      <c r="B1314">
        <v>122.93</v>
      </c>
      <c r="C1314">
        <v>126</v>
      </c>
      <c r="D1314">
        <v>122.199997</v>
      </c>
      <c r="E1314">
        <v>124.300003</v>
      </c>
      <c r="F1314">
        <v>8020700</v>
      </c>
      <c r="G1314">
        <v>108.81596399999999</v>
      </c>
    </row>
    <row r="1315" spans="1:7" x14ac:dyDescent="0.3">
      <c r="A1315">
        <v>1314</v>
      </c>
      <c r="B1315">
        <v>123.489998</v>
      </c>
      <c r="C1315">
        <v>127.860001</v>
      </c>
      <c r="D1315">
        <v>123.260002</v>
      </c>
      <c r="E1315">
        <v>126.019997</v>
      </c>
      <c r="F1315">
        <v>8247000</v>
      </c>
      <c r="G1315">
        <v>110.321693</v>
      </c>
    </row>
    <row r="1316" spans="1:7" x14ac:dyDescent="0.3">
      <c r="A1316">
        <v>1315</v>
      </c>
      <c r="B1316">
        <v>126.68</v>
      </c>
      <c r="C1316">
        <v>127.510002</v>
      </c>
      <c r="D1316">
        <v>124.510002</v>
      </c>
      <c r="E1316">
        <v>125.989998</v>
      </c>
      <c r="F1316">
        <v>4820500</v>
      </c>
      <c r="G1316">
        <v>110.295418</v>
      </c>
    </row>
    <row r="1317" spans="1:7" x14ac:dyDescent="0.3">
      <c r="A1317">
        <v>1316</v>
      </c>
      <c r="B1317">
        <v>124.790001</v>
      </c>
      <c r="C1317">
        <v>125.57</v>
      </c>
      <c r="D1317">
        <v>124.089996</v>
      </c>
      <c r="E1317">
        <v>124.739998</v>
      </c>
      <c r="F1317">
        <v>5028400</v>
      </c>
      <c r="G1317">
        <v>109.201134</v>
      </c>
    </row>
    <row r="1318" spans="1:7" x14ac:dyDescent="0.3">
      <c r="A1318">
        <v>1317</v>
      </c>
      <c r="B1318">
        <v>125.860001</v>
      </c>
      <c r="C1318">
        <v>126.800003</v>
      </c>
      <c r="D1318">
        <v>124.510002</v>
      </c>
      <c r="E1318">
        <v>126.18</v>
      </c>
      <c r="F1318">
        <v>5160600</v>
      </c>
      <c r="G1318">
        <v>110.46178399999999</v>
      </c>
    </row>
    <row r="1319" spans="1:7" x14ac:dyDescent="0.3">
      <c r="A1319">
        <v>1318</v>
      </c>
      <c r="B1319">
        <v>127.260002</v>
      </c>
      <c r="C1319">
        <v>128.21000699999999</v>
      </c>
      <c r="D1319">
        <v>126.44000200000001</v>
      </c>
      <c r="E1319">
        <v>128.070007</v>
      </c>
      <c r="F1319">
        <v>4444000</v>
      </c>
      <c r="G1319">
        <v>112.116348</v>
      </c>
    </row>
    <row r="1320" spans="1:7" x14ac:dyDescent="0.3">
      <c r="A1320">
        <v>1319</v>
      </c>
      <c r="B1320">
        <v>128.58999600000001</v>
      </c>
      <c r="C1320">
        <v>128.720001</v>
      </c>
      <c r="D1320">
        <v>126.199997</v>
      </c>
      <c r="E1320">
        <v>126.33000199999999</v>
      </c>
      <c r="F1320">
        <v>5447000</v>
      </c>
      <c r="G1320">
        <v>110.593063</v>
      </c>
    </row>
    <row r="1321" spans="1:7" x14ac:dyDescent="0.3">
      <c r="A1321">
        <v>1320</v>
      </c>
      <c r="B1321">
        <v>126.099998</v>
      </c>
      <c r="C1321">
        <v>127.239998</v>
      </c>
      <c r="D1321">
        <v>124.089996</v>
      </c>
      <c r="E1321">
        <v>126.360001</v>
      </c>
      <c r="F1321">
        <v>5187900</v>
      </c>
      <c r="G1321">
        <v>110.619339</v>
      </c>
    </row>
    <row r="1322" spans="1:7" x14ac:dyDescent="0.3">
      <c r="A1322">
        <v>1321</v>
      </c>
      <c r="B1322">
        <v>125.660004</v>
      </c>
      <c r="C1322">
        <v>126.599998</v>
      </c>
      <c r="D1322">
        <v>122.889999</v>
      </c>
      <c r="E1322">
        <v>123.760002</v>
      </c>
      <c r="F1322">
        <v>5538800</v>
      </c>
      <c r="G1322">
        <v>108.343231</v>
      </c>
    </row>
    <row r="1323" spans="1:7" x14ac:dyDescent="0.3">
      <c r="A1323">
        <v>1322</v>
      </c>
      <c r="B1323">
        <v>124.69000200000001</v>
      </c>
      <c r="C1323">
        <v>125.470001</v>
      </c>
      <c r="D1323">
        <v>122.93</v>
      </c>
      <c r="E1323">
        <v>124.370003</v>
      </c>
      <c r="F1323">
        <v>4651400</v>
      </c>
      <c r="G1323">
        <v>108.877228</v>
      </c>
    </row>
    <row r="1324" spans="1:7" x14ac:dyDescent="0.3">
      <c r="A1324">
        <v>1323</v>
      </c>
      <c r="B1324">
        <v>124.139999</v>
      </c>
      <c r="C1324">
        <v>125.540001</v>
      </c>
      <c r="D1324">
        <v>123.379997</v>
      </c>
      <c r="E1324">
        <v>124.900002</v>
      </c>
      <c r="F1324">
        <v>4084700</v>
      </c>
      <c r="G1324">
        <v>109.341202</v>
      </c>
    </row>
    <row r="1325" spans="1:7" x14ac:dyDescent="0.3">
      <c r="A1325">
        <v>1324</v>
      </c>
      <c r="B1325">
        <v>124.32</v>
      </c>
      <c r="C1325">
        <v>124.43</v>
      </c>
      <c r="D1325">
        <v>121.699997</v>
      </c>
      <c r="E1325">
        <v>122.709999</v>
      </c>
      <c r="F1325">
        <v>5594800</v>
      </c>
      <c r="G1325">
        <v>107.42401099999999</v>
      </c>
    </row>
    <row r="1326" spans="1:7" x14ac:dyDescent="0.3">
      <c r="A1326">
        <v>1325</v>
      </c>
      <c r="B1326">
        <v>120.82</v>
      </c>
      <c r="C1326">
        <v>121.629997</v>
      </c>
      <c r="D1326">
        <v>119.860001</v>
      </c>
      <c r="E1326">
        <v>119.959999</v>
      </c>
      <c r="F1326">
        <v>5633800</v>
      </c>
      <c r="G1326">
        <v>105.01660200000001</v>
      </c>
    </row>
    <row r="1327" spans="1:7" x14ac:dyDescent="0.3">
      <c r="A1327">
        <v>1326</v>
      </c>
      <c r="B1327">
        <v>119.449997</v>
      </c>
      <c r="C1327">
        <v>120.589996</v>
      </c>
      <c r="D1327">
        <v>117.629997</v>
      </c>
      <c r="E1327">
        <v>118</v>
      </c>
      <c r="F1327">
        <v>6103700</v>
      </c>
      <c r="G1327">
        <v>103.300743</v>
      </c>
    </row>
    <row r="1328" spans="1:7" x14ac:dyDescent="0.3">
      <c r="A1328">
        <v>1327</v>
      </c>
      <c r="B1328">
        <v>116.05999799999999</v>
      </c>
      <c r="C1328">
        <v>117.989998</v>
      </c>
      <c r="D1328">
        <v>115.66999800000001</v>
      </c>
      <c r="E1328">
        <v>117.019997</v>
      </c>
      <c r="F1328">
        <v>4043300</v>
      </c>
      <c r="G1328">
        <v>102.442825</v>
      </c>
    </row>
    <row r="1329" spans="1:7" x14ac:dyDescent="0.3">
      <c r="A1329">
        <v>1328</v>
      </c>
      <c r="B1329">
        <v>117.279999</v>
      </c>
      <c r="C1329">
        <v>118.220001</v>
      </c>
      <c r="D1329">
        <v>114.449997</v>
      </c>
      <c r="E1329">
        <v>114.55999799999999</v>
      </c>
      <c r="F1329">
        <v>5770400</v>
      </c>
      <c r="G1329">
        <v>100.289276</v>
      </c>
    </row>
    <row r="1330" spans="1:7" x14ac:dyDescent="0.3">
      <c r="A1330">
        <v>1329</v>
      </c>
      <c r="B1330">
        <v>116.370003</v>
      </c>
      <c r="C1330">
        <v>117.019997</v>
      </c>
      <c r="D1330">
        <v>115.55999799999999</v>
      </c>
      <c r="E1330">
        <v>115.93</v>
      </c>
      <c r="F1330">
        <v>4177500</v>
      </c>
      <c r="G1330">
        <v>101.488617</v>
      </c>
    </row>
    <row r="1331" spans="1:7" x14ac:dyDescent="0.3">
      <c r="A1331">
        <v>1330</v>
      </c>
      <c r="B1331">
        <v>116.57</v>
      </c>
      <c r="C1331">
        <v>120.410004</v>
      </c>
      <c r="D1331">
        <v>116</v>
      </c>
      <c r="E1331">
        <v>120.389999</v>
      </c>
      <c r="F1331">
        <v>5514600</v>
      </c>
      <c r="G1331">
        <v>105.393036</v>
      </c>
    </row>
    <row r="1332" spans="1:7" x14ac:dyDescent="0.3">
      <c r="A1332">
        <v>1331</v>
      </c>
      <c r="B1332">
        <v>119.989998</v>
      </c>
      <c r="C1332">
        <v>120.089996</v>
      </c>
      <c r="D1332">
        <v>114.889999</v>
      </c>
      <c r="E1332">
        <v>115.089996</v>
      </c>
      <c r="F1332">
        <v>6368200</v>
      </c>
      <c r="G1332">
        <v>100.753265</v>
      </c>
    </row>
    <row r="1333" spans="1:7" x14ac:dyDescent="0.3">
      <c r="A1333">
        <v>1332</v>
      </c>
      <c r="B1333">
        <v>117.120003</v>
      </c>
      <c r="C1333">
        <v>118.410004</v>
      </c>
      <c r="D1333">
        <v>114.959999</v>
      </c>
      <c r="E1333">
        <v>117.730003</v>
      </c>
      <c r="F1333">
        <v>7137600</v>
      </c>
      <c r="G1333">
        <v>103.06437699999999</v>
      </c>
    </row>
    <row r="1334" spans="1:7" x14ac:dyDescent="0.3">
      <c r="A1334">
        <v>1333</v>
      </c>
      <c r="B1334">
        <v>119.370003</v>
      </c>
      <c r="C1334">
        <v>119.769997</v>
      </c>
      <c r="D1334">
        <v>116.239998</v>
      </c>
      <c r="E1334">
        <v>116.860001</v>
      </c>
      <c r="F1334">
        <v>12894400</v>
      </c>
      <c r="G1334">
        <v>102.302757</v>
      </c>
    </row>
    <row r="1335" spans="1:7" x14ac:dyDescent="0.3">
      <c r="A1335">
        <v>1334</v>
      </c>
      <c r="B1335">
        <v>114.760002</v>
      </c>
      <c r="C1335">
        <v>116.790001</v>
      </c>
      <c r="D1335">
        <v>114.230003</v>
      </c>
      <c r="E1335">
        <v>115.33000199999999</v>
      </c>
      <c r="F1335">
        <v>6637400</v>
      </c>
      <c r="G1335">
        <v>100.963348</v>
      </c>
    </row>
    <row r="1336" spans="1:7" x14ac:dyDescent="0.3">
      <c r="A1336">
        <v>1335</v>
      </c>
      <c r="B1336">
        <v>115.099998</v>
      </c>
      <c r="C1336">
        <v>115.480003</v>
      </c>
      <c r="D1336">
        <v>112.470001</v>
      </c>
      <c r="E1336">
        <v>113.599998</v>
      </c>
      <c r="F1336">
        <v>9240300</v>
      </c>
      <c r="G1336">
        <v>99.448868000000004</v>
      </c>
    </row>
    <row r="1337" spans="1:7" x14ac:dyDescent="0.3">
      <c r="A1337">
        <v>1336</v>
      </c>
      <c r="B1337">
        <v>113.910004</v>
      </c>
      <c r="C1337">
        <v>114.16999800000001</v>
      </c>
      <c r="D1337">
        <v>112.32</v>
      </c>
      <c r="E1337">
        <v>112.44000200000001</v>
      </c>
      <c r="F1337">
        <v>5369600</v>
      </c>
      <c r="G1337">
        <v>98.433357000000001</v>
      </c>
    </row>
    <row r="1338" spans="1:7" x14ac:dyDescent="0.3">
      <c r="A1338">
        <v>1337</v>
      </c>
      <c r="B1338">
        <v>110.519997</v>
      </c>
      <c r="C1338">
        <v>111.94000200000001</v>
      </c>
      <c r="D1338">
        <v>110.07</v>
      </c>
      <c r="E1338">
        <v>111.75</v>
      </c>
      <c r="F1338">
        <v>7047600</v>
      </c>
      <c r="G1338">
        <v>97.829323000000002</v>
      </c>
    </row>
    <row r="1339" spans="1:7" x14ac:dyDescent="0.3">
      <c r="A1339">
        <v>1338</v>
      </c>
      <c r="B1339">
        <v>111.55999799999999</v>
      </c>
      <c r="C1339">
        <v>114.25</v>
      </c>
      <c r="D1339">
        <v>111.040001</v>
      </c>
      <c r="E1339">
        <v>114.110001</v>
      </c>
      <c r="F1339">
        <v>4701900</v>
      </c>
      <c r="G1339">
        <v>99.895331999999996</v>
      </c>
    </row>
    <row r="1340" spans="1:7" x14ac:dyDescent="0.3">
      <c r="A1340">
        <v>1339</v>
      </c>
      <c r="B1340">
        <v>115.110001</v>
      </c>
      <c r="C1340">
        <v>115.110001</v>
      </c>
      <c r="D1340">
        <v>112.720001</v>
      </c>
      <c r="E1340">
        <v>113.980003</v>
      </c>
      <c r="F1340">
        <v>5080600</v>
      </c>
      <c r="G1340">
        <v>99.781516999999994</v>
      </c>
    </row>
    <row r="1341" spans="1:7" x14ac:dyDescent="0.3">
      <c r="A1341">
        <v>1340</v>
      </c>
      <c r="B1341">
        <v>113.43</v>
      </c>
      <c r="C1341">
        <v>115.550003</v>
      </c>
      <c r="D1341">
        <v>113.08000199999999</v>
      </c>
      <c r="E1341">
        <v>114.55999799999999</v>
      </c>
      <c r="F1341">
        <v>4587600</v>
      </c>
      <c r="G1341">
        <v>100.289276</v>
      </c>
    </row>
    <row r="1342" spans="1:7" x14ac:dyDescent="0.3">
      <c r="A1342">
        <v>1341</v>
      </c>
      <c r="B1342">
        <v>114.230003</v>
      </c>
      <c r="C1342">
        <v>114.989998</v>
      </c>
      <c r="D1342">
        <v>113.339996</v>
      </c>
      <c r="E1342">
        <v>114.410004</v>
      </c>
      <c r="F1342">
        <v>4008400</v>
      </c>
      <c r="G1342">
        <v>100.157967</v>
      </c>
    </row>
    <row r="1343" spans="1:7" x14ac:dyDescent="0.3">
      <c r="A1343">
        <v>1342</v>
      </c>
      <c r="B1343">
        <v>114.19000200000001</v>
      </c>
      <c r="C1343">
        <v>115.300003</v>
      </c>
      <c r="D1343">
        <v>113.610001</v>
      </c>
      <c r="E1343">
        <v>115.150002</v>
      </c>
      <c r="F1343">
        <v>4240300</v>
      </c>
      <c r="G1343">
        <v>100.80577099999999</v>
      </c>
    </row>
    <row r="1344" spans="1:7" x14ac:dyDescent="0.3">
      <c r="A1344">
        <v>1343</v>
      </c>
      <c r="B1344">
        <v>114.839996</v>
      </c>
      <c r="C1344">
        <v>116.480003</v>
      </c>
      <c r="D1344">
        <v>114.150002</v>
      </c>
      <c r="E1344">
        <v>115.33000199999999</v>
      </c>
      <c r="F1344">
        <v>4308600</v>
      </c>
      <c r="G1344">
        <v>100.963348</v>
      </c>
    </row>
    <row r="1345" spans="1:7" x14ac:dyDescent="0.3">
      <c r="A1345">
        <v>1344</v>
      </c>
      <c r="B1345">
        <v>114.099998</v>
      </c>
      <c r="C1345">
        <v>114.470001</v>
      </c>
      <c r="D1345">
        <v>112.769997</v>
      </c>
      <c r="E1345">
        <v>113.769997</v>
      </c>
      <c r="F1345">
        <v>3956400</v>
      </c>
      <c r="G1345">
        <v>99.597678999999999</v>
      </c>
    </row>
    <row r="1346" spans="1:7" x14ac:dyDescent="0.3">
      <c r="A1346">
        <v>1345</v>
      </c>
      <c r="B1346">
        <v>113.980003</v>
      </c>
      <c r="C1346">
        <v>114.279999</v>
      </c>
      <c r="D1346">
        <v>110.80999799999999</v>
      </c>
      <c r="E1346">
        <v>111.529999</v>
      </c>
      <c r="F1346">
        <v>4854800</v>
      </c>
      <c r="G1346">
        <v>97.636711000000005</v>
      </c>
    </row>
    <row r="1347" spans="1:7" x14ac:dyDescent="0.3">
      <c r="A1347">
        <v>1346</v>
      </c>
      <c r="B1347">
        <v>110.779999</v>
      </c>
      <c r="C1347">
        <v>110.900002</v>
      </c>
      <c r="D1347">
        <v>108.800003</v>
      </c>
      <c r="E1347">
        <v>108.989998</v>
      </c>
      <c r="F1347">
        <v>5500100</v>
      </c>
      <c r="G1347">
        <v>95.413146999999995</v>
      </c>
    </row>
    <row r="1348" spans="1:7" x14ac:dyDescent="0.3">
      <c r="A1348">
        <v>1347</v>
      </c>
      <c r="B1348">
        <v>108.529999</v>
      </c>
      <c r="C1348">
        <v>110.860001</v>
      </c>
      <c r="D1348">
        <v>108.290001</v>
      </c>
      <c r="E1348">
        <v>110.040001</v>
      </c>
      <c r="F1348">
        <v>3267400</v>
      </c>
      <c r="G1348">
        <v>96.332344000000006</v>
      </c>
    </row>
    <row r="1349" spans="1:7" x14ac:dyDescent="0.3">
      <c r="A1349">
        <v>1348</v>
      </c>
      <c r="B1349">
        <v>108.989998</v>
      </c>
      <c r="C1349">
        <v>110.19000200000001</v>
      </c>
      <c r="D1349">
        <v>107.769997</v>
      </c>
      <c r="E1349">
        <v>109.370003</v>
      </c>
      <c r="F1349">
        <v>4065900</v>
      </c>
      <c r="G1349">
        <v>95.745780999999994</v>
      </c>
    </row>
    <row r="1350" spans="1:7" x14ac:dyDescent="0.3">
      <c r="A1350">
        <v>1349</v>
      </c>
      <c r="B1350">
        <v>107.300003</v>
      </c>
      <c r="C1350">
        <v>108.639999</v>
      </c>
      <c r="D1350">
        <v>106.660004</v>
      </c>
      <c r="E1350">
        <v>107.290001</v>
      </c>
      <c r="F1350">
        <v>4777100</v>
      </c>
      <c r="G1350">
        <v>93.924873000000005</v>
      </c>
    </row>
    <row r="1351" spans="1:7" x14ac:dyDescent="0.3">
      <c r="A1351">
        <v>1350</v>
      </c>
      <c r="B1351">
        <v>108.55999799999999</v>
      </c>
      <c r="C1351">
        <v>109.360001</v>
      </c>
      <c r="D1351">
        <v>106.120003</v>
      </c>
      <c r="E1351">
        <v>106.32</v>
      </c>
      <c r="F1351">
        <v>4694200</v>
      </c>
      <c r="G1351">
        <v>93.075728999999995</v>
      </c>
    </row>
    <row r="1352" spans="1:7" x14ac:dyDescent="0.3">
      <c r="A1352">
        <v>1351</v>
      </c>
      <c r="B1352">
        <v>103.41999800000001</v>
      </c>
      <c r="C1352">
        <v>103.790001</v>
      </c>
      <c r="D1352">
        <v>101.589996</v>
      </c>
      <c r="E1352">
        <v>102.129997</v>
      </c>
      <c r="F1352">
        <v>10631800</v>
      </c>
      <c r="G1352">
        <v>89.407661000000004</v>
      </c>
    </row>
    <row r="1353" spans="1:7" x14ac:dyDescent="0.3">
      <c r="A1353">
        <v>1352</v>
      </c>
      <c r="B1353">
        <v>100.860001</v>
      </c>
      <c r="C1353">
        <v>101.07</v>
      </c>
      <c r="D1353">
        <v>99.32</v>
      </c>
      <c r="E1353">
        <v>99.769997000000004</v>
      </c>
      <c r="F1353">
        <v>10075600</v>
      </c>
      <c r="G1353">
        <v>87.341660000000005</v>
      </c>
    </row>
    <row r="1354" spans="1:7" x14ac:dyDescent="0.3">
      <c r="A1354">
        <v>1353</v>
      </c>
      <c r="B1354">
        <v>100.139999</v>
      </c>
      <c r="C1354">
        <v>101.769997</v>
      </c>
      <c r="D1354">
        <v>99.779999000000004</v>
      </c>
      <c r="E1354">
        <v>99.870002999999997</v>
      </c>
      <c r="F1354">
        <v>5656700</v>
      </c>
      <c r="G1354">
        <v>87.429192</v>
      </c>
    </row>
    <row r="1355" spans="1:7" x14ac:dyDescent="0.3">
      <c r="A1355">
        <v>1354</v>
      </c>
      <c r="B1355">
        <v>100.550003</v>
      </c>
      <c r="C1355">
        <v>102.139999</v>
      </c>
      <c r="D1355">
        <v>98.199996999999996</v>
      </c>
      <c r="E1355">
        <v>98.199996999999996</v>
      </c>
      <c r="F1355">
        <v>5797200</v>
      </c>
      <c r="G1355">
        <v>85.967215999999993</v>
      </c>
    </row>
    <row r="1356" spans="1:7" x14ac:dyDescent="0.3">
      <c r="A1356">
        <v>1355</v>
      </c>
      <c r="B1356">
        <v>98.57</v>
      </c>
      <c r="C1356">
        <v>99.940002000000007</v>
      </c>
      <c r="D1356">
        <v>97.080001999999993</v>
      </c>
      <c r="E1356">
        <v>97.080001999999993</v>
      </c>
      <c r="F1356">
        <v>6375200</v>
      </c>
      <c r="G1356">
        <v>84.986748000000006</v>
      </c>
    </row>
    <row r="1357" spans="1:7" x14ac:dyDescent="0.3">
      <c r="A1357">
        <v>1356</v>
      </c>
      <c r="B1357">
        <v>97.529999000000004</v>
      </c>
      <c r="C1357">
        <v>97.900002000000001</v>
      </c>
      <c r="D1357">
        <v>95</v>
      </c>
      <c r="E1357">
        <v>95.489998</v>
      </c>
      <c r="F1357">
        <v>7184700</v>
      </c>
      <c r="G1357">
        <v>83.594818000000004</v>
      </c>
    </row>
    <row r="1358" spans="1:7" x14ac:dyDescent="0.3">
      <c r="A1358">
        <v>1357</v>
      </c>
      <c r="B1358">
        <v>94.800003000000004</v>
      </c>
      <c r="C1358">
        <v>97.550003000000004</v>
      </c>
      <c r="D1358">
        <v>94</v>
      </c>
      <c r="E1358">
        <v>96.510002</v>
      </c>
      <c r="F1358">
        <v>5314700</v>
      </c>
      <c r="G1358">
        <v>84.487740000000002</v>
      </c>
    </row>
    <row r="1359" spans="1:7" x14ac:dyDescent="0.3">
      <c r="A1359">
        <v>1358</v>
      </c>
      <c r="B1359">
        <v>96.879997000000003</v>
      </c>
      <c r="C1359">
        <v>99.949996999999996</v>
      </c>
      <c r="D1359">
        <v>96.589995999999999</v>
      </c>
      <c r="E1359">
        <v>97.529999000000004</v>
      </c>
      <c r="F1359">
        <v>5839700</v>
      </c>
      <c r="G1359">
        <v>85.380691999999996</v>
      </c>
    </row>
    <row r="1360" spans="1:7" x14ac:dyDescent="0.3">
      <c r="A1360">
        <v>1359</v>
      </c>
      <c r="B1360">
        <v>96.75</v>
      </c>
      <c r="C1360">
        <v>98.510002</v>
      </c>
      <c r="D1360">
        <v>95.510002</v>
      </c>
      <c r="E1360">
        <v>98.040001000000004</v>
      </c>
      <c r="F1360">
        <v>5469700</v>
      </c>
      <c r="G1360">
        <v>85.827163999999996</v>
      </c>
    </row>
    <row r="1361" spans="1:7" x14ac:dyDescent="0.3">
      <c r="A1361">
        <v>1360</v>
      </c>
      <c r="B1361">
        <v>98.32</v>
      </c>
      <c r="C1361">
        <v>98.5</v>
      </c>
      <c r="D1361">
        <v>95.839995999999999</v>
      </c>
      <c r="E1361">
        <v>96.860000999999997</v>
      </c>
      <c r="F1361">
        <v>5177300</v>
      </c>
      <c r="G1361">
        <v>84.794144000000003</v>
      </c>
    </row>
    <row r="1362" spans="1:7" x14ac:dyDescent="0.3">
      <c r="A1362">
        <v>1361</v>
      </c>
      <c r="B1362">
        <v>96.540001000000004</v>
      </c>
      <c r="C1362">
        <v>97.779999000000004</v>
      </c>
      <c r="D1362">
        <v>96.510002</v>
      </c>
      <c r="E1362">
        <v>96.699996999999996</v>
      </c>
      <c r="F1362">
        <v>3096000</v>
      </c>
      <c r="G1362">
        <v>84.654099000000002</v>
      </c>
    </row>
    <row r="1363" spans="1:7" x14ac:dyDescent="0.3">
      <c r="A1363">
        <v>1362</v>
      </c>
      <c r="B1363">
        <v>97.010002</v>
      </c>
      <c r="C1363">
        <v>97.879997000000003</v>
      </c>
      <c r="D1363">
        <v>95.379997000000003</v>
      </c>
      <c r="E1363">
        <v>97.860000999999997</v>
      </c>
      <c r="F1363">
        <v>4528000</v>
      </c>
      <c r="G1363">
        <v>86.079055999999994</v>
      </c>
    </row>
    <row r="1364" spans="1:7" x14ac:dyDescent="0.3">
      <c r="A1364">
        <v>1363</v>
      </c>
      <c r="B1364">
        <v>96.68</v>
      </c>
      <c r="C1364">
        <v>96.900002000000001</v>
      </c>
      <c r="D1364">
        <v>94.410004000000001</v>
      </c>
      <c r="E1364">
        <v>94.610000999999997</v>
      </c>
      <c r="F1364">
        <v>5713200</v>
      </c>
      <c r="G1364">
        <v>83.220291000000003</v>
      </c>
    </row>
    <row r="1365" spans="1:7" x14ac:dyDescent="0.3">
      <c r="A1365">
        <v>1364</v>
      </c>
      <c r="B1365">
        <v>94.900002000000001</v>
      </c>
      <c r="C1365">
        <v>96.650002000000001</v>
      </c>
      <c r="D1365">
        <v>93.699996999999996</v>
      </c>
      <c r="E1365">
        <v>95.699996999999996</v>
      </c>
      <c r="F1365">
        <v>4833000</v>
      </c>
      <c r="G1365">
        <v>84.179100000000005</v>
      </c>
    </row>
    <row r="1366" spans="1:7" x14ac:dyDescent="0.3">
      <c r="A1366">
        <v>1365</v>
      </c>
      <c r="B1366">
        <v>94.07</v>
      </c>
      <c r="C1366">
        <v>94.199996999999996</v>
      </c>
      <c r="D1366">
        <v>92.190002000000007</v>
      </c>
      <c r="E1366">
        <v>92.639999000000003</v>
      </c>
      <c r="F1366">
        <v>5384700</v>
      </c>
      <c r="G1366">
        <v>81.487480000000005</v>
      </c>
    </row>
    <row r="1367" spans="1:7" x14ac:dyDescent="0.3">
      <c r="A1367">
        <v>1366</v>
      </c>
      <c r="B1367">
        <v>92.760002</v>
      </c>
      <c r="C1367">
        <v>93.019997000000004</v>
      </c>
      <c r="D1367">
        <v>90.550003000000004</v>
      </c>
      <c r="E1367">
        <v>91</v>
      </c>
      <c r="F1367">
        <v>5332600</v>
      </c>
      <c r="G1367">
        <v>80.044922</v>
      </c>
    </row>
    <row r="1368" spans="1:7" x14ac:dyDescent="0.3">
      <c r="A1368">
        <v>1367</v>
      </c>
      <c r="B1368">
        <v>90.959998999999996</v>
      </c>
      <c r="C1368">
        <v>93</v>
      </c>
      <c r="D1368">
        <v>90.709998999999996</v>
      </c>
      <c r="E1368">
        <v>92.209998999999996</v>
      </c>
      <c r="F1368">
        <v>4682900</v>
      </c>
      <c r="G1368">
        <v>81.109238000000005</v>
      </c>
    </row>
    <row r="1369" spans="1:7" x14ac:dyDescent="0.3">
      <c r="A1369">
        <v>1368</v>
      </c>
      <c r="B1369">
        <v>93.040001000000004</v>
      </c>
      <c r="C1369">
        <v>95.07</v>
      </c>
      <c r="D1369">
        <v>92.900002000000001</v>
      </c>
      <c r="E1369">
        <v>94.959998999999996</v>
      </c>
      <c r="F1369">
        <v>6399600</v>
      </c>
      <c r="G1369">
        <v>83.528191000000007</v>
      </c>
    </row>
    <row r="1370" spans="1:7" x14ac:dyDescent="0.3">
      <c r="A1370">
        <v>1369</v>
      </c>
      <c r="B1370">
        <v>96.639999000000003</v>
      </c>
      <c r="C1370">
        <v>97.5</v>
      </c>
      <c r="D1370">
        <v>93.290001000000004</v>
      </c>
      <c r="E1370">
        <v>94</v>
      </c>
      <c r="F1370">
        <v>6068400</v>
      </c>
      <c r="G1370">
        <v>82.683739000000003</v>
      </c>
    </row>
    <row r="1371" spans="1:7" x14ac:dyDescent="0.3">
      <c r="A1371">
        <v>1370</v>
      </c>
      <c r="B1371">
        <v>93.629997000000003</v>
      </c>
      <c r="C1371">
        <v>94.839995999999999</v>
      </c>
      <c r="D1371">
        <v>92.889999000000003</v>
      </c>
      <c r="E1371">
        <v>94.540001000000004</v>
      </c>
      <c r="F1371">
        <v>3366700</v>
      </c>
      <c r="G1371">
        <v>83.158760000000001</v>
      </c>
    </row>
    <row r="1372" spans="1:7" x14ac:dyDescent="0.3">
      <c r="A1372">
        <v>1371</v>
      </c>
      <c r="B1372">
        <v>96.010002</v>
      </c>
      <c r="C1372">
        <v>96.760002</v>
      </c>
      <c r="D1372">
        <v>92.660004000000001</v>
      </c>
      <c r="E1372">
        <v>92.800003000000004</v>
      </c>
      <c r="F1372">
        <v>4941700</v>
      </c>
      <c r="G1372">
        <v>81.628212000000005</v>
      </c>
    </row>
    <row r="1373" spans="1:7" x14ac:dyDescent="0.3">
      <c r="A1373">
        <v>1372</v>
      </c>
      <c r="B1373">
        <v>92.910004000000001</v>
      </c>
      <c r="C1373">
        <v>94.040001000000004</v>
      </c>
      <c r="D1373">
        <v>92.519997000000004</v>
      </c>
      <c r="E1373">
        <v>94.040001000000004</v>
      </c>
      <c r="F1373">
        <v>3668500</v>
      </c>
      <c r="G1373">
        <v>82.718924999999999</v>
      </c>
    </row>
    <row r="1374" spans="1:7" x14ac:dyDescent="0.3">
      <c r="A1374">
        <v>1373</v>
      </c>
      <c r="B1374">
        <v>93.32</v>
      </c>
      <c r="C1374">
        <v>94.419998000000007</v>
      </c>
      <c r="D1374">
        <v>92.269997000000004</v>
      </c>
      <c r="E1374">
        <v>92.720000999999996</v>
      </c>
      <c r="F1374">
        <v>4694700</v>
      </c>
      <c r="G1374">
        <v>81.557845999999998</v>
      </c>
    </row>
    <row r="1375" spans="1:7" x14ac:dyDescent="0.3">
      <c r="A1375">
        <v>1374</v>
      </c>
      <c r="B1375">
        <v>92.940002000000007</v>
      </c>
      <c r="C1375">
        <v>94.290001000000004</v>
      </c>
      <c r="D1375">
        <v>92.510002</v>
      </c>
      <c r="E1375">
        <v>93.82</v>
      </c>
      <c r="F1375">
        <v>4461000</v>
      </c>
      <c r="G1375">
        <v>82.525413999999998</v>
      </c>
    </row>
    <row r="1376" spans="1:7" x14ac:dyDescent="0.3">
      <c r="A1376">
        <v>1375</v>
      </c>
      <c r="B1376">
        <v>93.68</v>
      </c>
      <c r="C1376">
        <v>95.769997000000004</v>
      </c>
      <c r="D1376">
        <v>92.75</v>
      </c>
      <c r="E1376">
        <v>95.660004000000001</v>
      </c>
      <c r="F1376">
        <v>6186200</v>
      </c>
      <c r="G1376">
        <v>84.143906000000001</v>
      </c>
    </row>
    <row r="1377" spans="1:7" x14ac:dyDescent="0.3">
      <c r="A1377">
        <v>1376</v>
      </c>
      <c r="B1377">
        <v>95.239998</v>
      </c>
      <c r="C1377">
        <v>95.269997000000004</v>
      </c>
      <c r="D1377">
        <v>93.32</v>
      </c>
      <c r="E1377">
        <v>93.629997000000003</v>
      </c>
      <c r="F1377">
        <v>4081400</v>
      </c>
      <c r="G1377">
        <v>82.358292000000006</v>
      </c>
    </row>
    <row r="1378" spans="1:7" x14ac:dyDescent="0.3">
      <c r="A1378">
        <v>1377</v>
      </c>
      <c r="B1378">
        <v>94.300003000000004</v>
      </c>
      <c r="C1378">
        <v>97.470000999999996</v>
      </c>
      <c r="D1378">
        <v>94.150002000000001</v>
      </c>
      <c r="E1378">
        <v>96.370002999999997</v>
      </c>
      <c r="F1378">
        <v>5295200</v>
      </c>
      <c r="G1378">
        <v>84.768433000000002</v>
      </c>
    </row>
    <row r="1379" spans="1:7" x14ac:dyDescent="0.3">
      <c r="A1379">
        <v>1378</v>
      </c>
      <c r="B1379">
        <v>97.010002</v>
      </c>
      <c r="C1379">
        <v>97.599997999999999</v>
      </c>
      <c r="D1379">
        <v>95.370002999999997</v>
      </c>
      <c r="E1379">
        <v>96.550003000000004</v>
      </c>
      <c r="F1379">
        <v>4941300</v>
      </c>
      <c r="G1379">
        <v>84.926765000000003</v>
      </c>
    </row>
    <row r="1380" spans="1:7" x14ac:dyDescent="0.3">
      <c r="A1380">
        <v>1379</v>
      </c>
      <c r="B1380">
        <v>96.800003000000004</v>
      </c>
      <c r="C1380">
        <v>96.870002999999997</v>
      </c>
      <c r="D1380">
        <v>93.870002999999997</v>
      </c>
      <c r="E1380">
        <v>93.900002000000001</v>
      </c>
      <c r="F1380">
        <v>5577700</v>
      </c>
      <c r="G1380">
        <v>82.595787000000001</v>
      </c>
    </row>
    <row r="1381" spans="1:7" x14ac:dyDescent="0.3">
      <c r="A1381">
        <v>1380</v>
      </c>
      <c r="B1381">
        <v>95.32</v>
      </c>
      <c r="C1381">
        <v>95.32</v>
      </c>
      <c r="D1381">
        <v>93.160004000000001</v>
      </c>
      <c r="E1381">
        <v>93.629997000000003</v>
      </c>
      <c r="F1381">
        <v>6720200</v>
      </c>
      <c r="G1381">
        <v>82.358292000000006</v>
      </c>
    </row>
    <row r="1382" spans="1:7" x14ac:dyDescent="0.3">
      <c r="A1382">
        <v>1381</v>
      </c>
      <c r="B1382">
        <v>92.360000999999997</v>
      </c>
      <c r="C1382">
        <v>92.400002000000001</v>
      </c>
      <c r="D1382">
        <v>90.660004000000001</v>
      </c>
      <c r="E1382">
        <v>91.220000999999996</v>
      </c>
      <c r="F1382">
        <v>4211300</v>
      </c>
      <c r="G1382">
        <v>80.238433999999998</v>
      </c>
    </row>
    <row r="1383" spans="1:7" x14ac:dyDescent="0.3">
      <c r="A1383">
        <v>1382</v>
      </c>
      <c r="B1383">
        <v>91.489998</v>
      </c>
      <c r="C1383">
        <v>91.830001999999993</v>
      </c>
      <c r="D1383">
        <v>90.43</v>
      </c>
      <c r="E1383">
        <v>91.029999000000004</v>
      </c>
      <c r="F1383">
        <v>4248000</v>
      </c>
      <c r="G1383">
        <v>80.071297000000001</v>
      </c>
    </row>
    <row r="1384" spans="1:7" x14ac:dyDescent="0.3">
      <c r="A1384">
        <v>1383</v>
      </c>
      <c r="B1384">
        <v>91.190002000000007</v>
      </c>
      <c r="C1384">
        <v>93.790001000000004</v>
      </c>
      <c r="D1384">
        <v>91.019997000000004</v>
      </c>
      <c r="E1384">
        <v>93.269997000000004</v>
      </c>
      <c r="F1384">
        <v>3576100</v>
      </c>
      <c r="G1384">
        <v>82.041640999999998</v>
      </c>
    </row>
    <row r="1385" spans="1:7" x14ac:dyDescent="0.3">
      <c r="A1385">
        <v>1384</v>
      </c>
      <c r="B1385">
        <v>92.089995999999999</v>
      </c>
      <c r="C1385">
        <v>93.519997000000004</v>
      </c>
      <c r="D1385">
        <v>91.330001999999993</v>
      </c>
      <c r="E1385">
        <v>93.489998</v>
      </c>
      <c r="F1385">
        <v>4413500</v>
      </c>
      <c r="G1385">
        <v>82.235152999999997</v>
      </c>
    </row>
    <row r="1386" spans="1:7" x14ac:dyDescent="0.3">
      <c r="A1386">
        <v>1385</v>
      </c>
      <c r="B1386">
        <v>96.010002</v>
      </c>
      <c r="C1386">
        <v>96.18</v>
      </c>
      <c r="D1386">
        <v>94.519997000000004</v>
      </c>
      <c r="E1386">
        <v>95.860000999999997</v>
      </c>
      <c r="F1386">
        <v>6245300</v>
      </c>
      <c r="G1386">
        <v>84.319855000000004</v>
      </c>
    </row>
    <row r="1387" spans="1:7" x14ac:dyDescent="0.3">
      <c r="A1387">
        <v>1386</v>
      </c>
      <c r="B1387">
        <v>96.559997999999993</v>
      </c>
      <c r="C1387">
        <v>97.300003000000004</v>
      </c>
      <c r="D1387">
        <v>95.589995999999999</v>
      </c>
      <c r="E1387">
        <v>97.129997000000003</v>
      </c>
      <c r="F1387">
        <v>3515900</v>
      </c>
      <c r="G1387">
        <v>85.436927999999995</v>
      </c>
    </row>
    <row r="1388" spans="1:7" x14ac:dyDescent="0.3">
      <c r="A1388">
        <v>1387</v>
      </c>
      <c r="B1388">
        <v>97.129997000000003</v>
      </c>
      <c r="C1388">
        <v>98.769997000000004</v>
      </c>
      <c r="D1388">
        <v>96.629997000000003</v>
      </c>
      <c r="E1388">
        <v>98.599997999999999</v>
      </c>
      <c r="F1388">
        <v>2251100</v>
      </c>
      <c r="G1388">
        <v>86.729979999999998</v>
      </c>
    </row>
    <row r="1389" spans="1:7" x14ac:dyDescent="0.3">
      <c r="A1389">
        <v>1388</v>
      </c>
      <c r="B1389">
        <v>98.209998999999996</v>
      </c>
      <c r="C1389">
        <v>98.209998999999996</v>
      </c>
      <c r="D1389">
        <v>95.889999000000003</v>
      </c>
      <c r="E1389">
        <v>95.919998000000007</v>
      </c>
      <c r="F1389">
        <v>3736900</v>
      </c>
      <c r="G1389">
        <v>84.372603999999995</v>
      </c>
    </row>
    <row r="1390" spans="1:7" x14ac:dyDescent="0.3">
      <c r="A1390">
        <v>1389</v>
      </c>
      <c r="B1390">
        <v>94.639999000000003</v>
      </c>
      <c r="C1390">
        <v>96</v>
      </c>
      <c r="D1390">
        <v>94.5</v>
      </c>
      <c r="E1390">
        <v>95.470000999999996</v>
      </c>
      <c r="F1390">
        <v>3312800</v>
      </c>
      <c r="G1390">
        <v>83.976783999999995</v>
      </c>
    </row>
    <row r="1391" spans="1:7" x14ac:dyDescent="0.3">
      <c r="A1391">
        <v>1390</v>
      </c>
      <c r="B1391">
        <v>94.839995999999999</v>
      </c>
      <c r="C1391">
        <v>95.349997999999999</v>
      </c>
      <c r="D1391">
        <v>93.669998000000007</v>
      </c>
      <c r="E1391">
        <v>94.470000999999996</v>
      </c>
      <c r="F1391">
        <v>4121300</v>
      </c>
      <c r="G1391">
        <v>83.097190999999995</v>
      </c>
    </row>
    <row r="1392" spans="1:7" x14ac:dyDescent="0.3">
      <c r="A1392">
        <v>1391</v>
      </c>
      <c r="B1392">
        <v>94.860000999999997</v>
      </c>
      <c r="C1392">
        <v>95.300003000000004</v>
      </c>
      <c r="D1392">
        <v>93.150002000000001</v>
      </c>
      <c r="E1392">
        <v>94.25</v>
      </c>
      <c r="F1392">
        <v>3668600</v>
      </c>
      <c r="G1392">
        <v>82.903632999999999</v>
      </c>
    </row>
    <row r="1393" spans="1:7" x14ac:dyDescent="0.3">
      <c r="A1393">
        <v>1392</v>
      </c>
      <c r="B1393">
        <v>93.879997000000003</v>
      </c>
      <c r="C1393">
        <v>95.470000999999996</v>
      </c>
      <c r="D1393">
        <v>93.75</v>
      </c>
      <c r="E1393">
        <v>95.129997000000003</v>
      </c>
      <c r="F1393">
        <v>4516400</v>
      </c>
      <c r="G1393">
        <v>83.677727000000004</v>
      </c>
    </row>
    <row r="1394" spans="1:7" x14ac:dyDescent="0.3">
      <c r="A1394">
        <v>1393</v>
      </c>
      <c r="B1394">
        <v>94.339995999999999</v>
      </c>
      <c r="C1394">
        <v>94.739998</v>
      </c>
      <c r="D1394">
        <v>93.230002999999996</v>
      </c>
      <c r="E1394">
        <v>94.019997000000004</v>
      </c>
      <c r="F1394">
        <v>3187000</v>
      </c>
      <c r="G1394">
        <v>82.701324</v>
      </c>
    </row>
    <row r="1395" spans="1:7" x14ac:dyDescent="0.3">
      <c r="A1395">
        <v>1394</v>
      </c>
      <c r="B1395">
        <v>94.919998000000007</v>
      </c>
      <c r="C1395">
        <v>97.860000999999997</v>
      </c>
      <c r="D1395">
        <v>94.800003000000004</v>
      </c>
      <c r="E1395">
        <v>97.43</v>
      </c>
      <c r="F1395">
        <v>4592400</v>
      </c>
      <c r="G1395">
        <v>85.700828999999999</v>
      </c>
    </row>
    <row r="1396" spans="1:7" x14ac:dyDescent="0.3">
      <c r="A1396">
        <v>1395</v>
      </c>
      <c r="B1396">
        <v>97.730002999999996</v>
      </c>
      <c r="C1396">
        <v>98.150002000000001</v>
      </c>
      <c r="D1396">
        <v>95.959998999999996</v>
      </c>
      <c r="E1396">
        <v>97.68</v>
      </c>
      <c r="F1396">
        <v>4503000</v>
      </c>
      <c r="G1396">
        <v>85.920731000000004</v>
      </c>
    </row>
    <row r="1397" spans="1:7" x14ac:dyDescent="0.3">
      <c r="A1397">
        <v>1396</v>
      </c>
      <c r="B1397">
        <v>100.239998</v>
      </c>
      <c r="C1397">
        <v>100.489998</v>
      </c>
      <c r="D1397">
        <v>97.18</v>
      </c>
      <c r="E1397">
        <v>97.980002999999996</v>
      </c>
      <c r="F1397">
        <v>9502200</v>
      </c>
      <c r="G1397">
        <v>86.184601000000001</v>
      </c>
    </row>
    <row r="1398" spans="1:7" x14ac:dyDescent="0.3">
      <c r="A1398">
        <v>1397</v>
      </c>
      <c r="B1398">
        <v>97.349997999999999</v>
      </c>
      <c r="C1398">
        <v>97.809997999999993</v>
      </c>
      <c r="D1398">
        <v>96.18</v>
      </c>
      <c r="E1398">
        <v>96.510002</v>
      </c>
      <c r="F1398">
        <v>4443200</v>
      </c>
      <c r="G1398">
        <v>84.891570999999999</v>
      </c>
    </row>
    <row r="1399" spans="1:7" x14ac:dyDescent="0.3">
      <c r="A1399">
        <v>1398</v>
      </c>
      <c r="B1399">
        <v>96.599997999999999</v>
      </c>
      <c r="C1399">
        <v>96.639999000000003</v>
      </c>
      <c r="D1399">
        <v>94.550003000000004</v>
      </c>
      <c r="E1399">
        <v>95</v>
      </c>
      <c r="F1399">
        <v>6164100</v>
      </c>
      <c r="G1399">
        <v>83.563361999999998</v>
      </c>
    </row>
    <row r="1400" spans="1:7" x14ac:dyDescent="0.3">
      <c r="A1400">
        <v>1399</v>
      </c>
      <c r="B1400">
        <v>94.470000999999996</v>
      </c>
      <c r="C1400">
        <v>95.300003000000004</v>
      </c>
      <c r="D1400">
        <v>94.099997999999999</v>
      </c>
      <c r="E1400">
        <v>94.160004000000001</v>
      </c>
      <c r="F1400">
        <v>5543900</v>
      </c>
      <c r="G1400">
        <v>82.824493000000004</v>
      </c>
    </row>
    <row r="1401" spans="1:7" x14ac:dyDescent="0.3">
      <c r="A1401">
        <v>1400</v>
      </c>
      <c r="B1401">
        <v>91.940002000000007</v>
      </c>
      <c r="C1401">
        <v>93.419998000000007</v>
      </c>
      <c r="D1401">
        <v>91.150002000000001</v>
      </c>
      <c r="E1401">
        <v>93.160004000000001</v>
      </c>
      <c r="F1401">
        <v>4761200</v>
      </c>
      <c r="G1401">
        <v>81.944869999999995</v>
      </c>
    </row>
    <row r="1402" spans="1:7" x14ac:dyDescent="0.3">
      <c r="A1402">
        <v>1401</v>
      </c>
      <c r="B1402">
        <v>93.379997000000003</v>
      </c>
      <c r="C1402">
        <v>94.599997999999999</v>
      </c>
      <c r="D1402">
        <v>93.209998999999996</v>
      </c>
      <c r="E1402">
        <v>94.470000999999996</v>
      </c>
      <c r="F1402">
        <v>5301700</v>
      </c>
      <c r="G1402">
        <v>83.097190999999995</v>
      </c>
    </row>
    <row r="1403" spans="1:7" x14ac:dyDescent="0.3">
      <c r="A1403">
        <v>1402</v>
      </c>
      <c r="B1403">
        <v>95.059997999999993</v>
      </c>
      <c r="C1403">
        <v>96.690002000000007</v>
      </c>
      <c r="D1403">
        <v>94.849997999999999</v>
      </c>
      <c r="E1403">
        <v>95.959998999999996</v>
      </c>
      <c r="F1403">
        <v>4578900</v>
      </c>
      <c r="G1403">
        <v>84.407791000000003</v>
      </c>
    </row>
    <row r="1404" spans="1:7" x14ac:dyDescent="0.3">
      <c r="A1404">
        <v>1403</v>
      </c>
      <c r="B1404">
        <v>97.440002000000007</v>
      </c>
      <c r="C1404">
        <v>98.199996999999996</v>
      </c>
      <c r="D1404">
        <v>96.75</v>
      </c>
      <c r="E1404">
        <v>98.059997999999993</v>
      </c>
      <c r="F1404">
        <v>5077400</v>
      </c>
      <c r="G1404">
        <v>86.254966999999994</v>
      </c>
    </row>
    <row r="1405" spans="1:7" x14ac:dyDescent="0.3">
      <c r="A1405">
        <v>1404</v>
      </c>
      <c r="B1405">
        <v>98.410004000000001</v>
      </c>
      <c r="C1405">
        <v>102.050003</v>
      </c>
      <c r="D1405">
        <v>98.120002999999997</v>
      </c>
      <c r="E1405">
        <v>101.639999</v>
      </c>
      <c r="F1405">
        <v>6397200</v>
      </c>
      <c r="G1405">
        <v>89.403998999999999</v>
      </c>
    </row>
    <row r="1406" spans="1:7" x14ac:dyDescent="0.3">
      <c r="A1406">
        <v>1405</v>
      </c>
      <c r="B1406">
        <v>101.150002</v>
      </c>
      <c r="C1406">
        <v>102.18</v>
      </c>
      <c r="D1406">
        <v>100.349998</v>
      </c>
      <c r="E1406">
        <v>100.879997</v>
      </c>
      <c r="F1406">
        <v>3659600</v>
      </c>
      <c r="G1406">
        <v>88.735496999999995</v>
      </c>
    </row>
    <row r="1407" spans="1:7" x14ac:dyDescent="0.3">
      <c r="A1407">
        <v>1406</v>
      </c>
      <c r="B1407">
        <v>100.260002</v>
      </c>
      <c r="C1407">
        <v>101.779999</v>
      </c>
      <c r="D1407">
        <v>100</v>
      </c>
      <c r="E1407">
        <v>100.900002</v>
      </c>
      <c r="F1407">
        <v>3664000</v>
      </c>
      <c r="G1407">
        <v>88.753097999999994</v>
      </c>
    </row>
    <row r="1408" spans="1:7" x14ac:dyDescent="0.3">
      <c r="A1408">
        <v>1407</v>
      </c>
      <c r="B1408">
        <v>101.269997</v>
      </c>
      <c r="C1408">
        <v>101.760002</v>
      </c>
      <c r="D1408">
        <v>99.82</v>
      </c>
      <c r="E1408">
        <v>100.089996</v>
      </c>
      <c r="F1408">
        <v>3092800</v>
      </c>
      <c r="G1408">
        <v>88.040572999999995</v>
      </c>
    </row>
    <row r="1409" spans="1:7" x14ac:dyDescent="0.3">
      <c r="A1409">
        <v>1408</v>
      </c>
      <c r="B1409">
        <v>98.5</v>
      </c>
      <c r="C1409">
        <v>99.029999000000004</v>
      </c>
      <c r="D1409">
        <v>96.720000999999996</v>
      </c>
      <c r="E1409">
        <v>97.809997999999993</v>
      </c>
      <c r="F1409">
        <v>3980200</v>
      </c>
      <c r="G1409">
        <v>86.035103000000007</v>
      </c>
    </row>
    <row r="1410" spans="1:7" x14ac:dyDescent="0.3">
      <c r="A1410">
        <v>1409</v>
      </c>
      <c r="B1410">
        <v>99.349997999999999</v>
      </c>
      <c r="C1410">
        <v>101.360001</v>
      </c>
      <c r="D1410">
        <v>99</v>
      </c>
      <c r="E1410">
        <v>100.980003</v>
      </c>
      <c r="F1410">
        <v>3283100</v>
      </c>
      <c r="G1410">
        <v>88.823455999999993</v>
      </c>
    </row>
    <row r="1411" spans="1:7" x14ac:dyDescent="0.3">
      <c r="A1411">
        <v>1410</v>
      </c>
      <c r="B1411">
        <v>101.25</v>
      </c>
      <c r="C1411">
        <v>102.849998</v>
      </c>
      <c r="D1411">
        <v>100.75</v>
      </c>
      <c r="E1411">
        <v>102.019997</v>
      </c>
      <c r="F1411">
        <v>2768700</v>
      </c>
      <c r="G1411">
        <v>89.738242999999997</v>
      </c>
    </row>
    <row r="1412" spans="1:7" x14ac:dyDescent="0.3">
      <c r="A1412">
        <v>1411</v>
      </c>
      <c r="B1412">
        <v>102.379997</v>
      </c>
      <c r="C1412">
        <v>104.379997</v>
      </c>
      <c r="D1412">
        <v>102.33000199999999</v>
      </c>
      <c r="E1412">
        <v>103.239998</v>
      </c>
      <c r="F1412">
        <v>3845000</v>
      </c>
      <c r="G1412">
        <v>90.811363</v>
      </c>
    </row>
    <row r="1413" spans="1:7" x14ac:dyDescent="0.3">
      <c r="A1413">
        <v>1412</v>
      </c>
      <c r="B1413">
        <v>102.5</v>
      </c>
      <c r="C1413">
        <v>103.30999799999999</v>
      </c>
      <c r="D1413">
        <v>102.16999800000001</v>
      </c>
      <c r="E1413">
        <v>102.5</v>
      </c>
      <c r="F1413">
        <v>2351100</v>
      </c>
      <c r="G1413">
        <v>90.160469000000006</v>
      </c>
    </row>
    <row r="1414" spans="1:7" x14ac:dyDescent="0.3">
      <c r="A1414">
        <v>1413</v>
      </c>
      <c r="B1414">
        <v>102.410004</v>
      </c>
      <c r="C1414">
        <v>104</v>
      </c>
      <c r="D1414">
        <v>102.300003</v>
      </c>
      <c r="E1414">
        <v>103.599998</v>
      </c>
      <c r="F1414">
        <v>2850200</v>
      </c>
      <c r="G1414">
        <v>91.128028999999998</v>
      </c>
    </row>
    <row r="1415" spans="1:7" x14ac:dyDescent="0.3">
      <c r="A1415">
        <v>1414</v>
      </c>
      <c r="B1415">
        <v>103.370003</v>
      </c>
      <c r="C1415">
        <v>103.379997</v>
      </c>
      <c r="D1415">
        <v>102.120003</v>
      </c>
      <c r="E1415">
        <v>103.019997</v>
      </c>
      <c r="F1415">
        <v>3121600</v>
      </c>
      <c r="G1415">
        <v>90.617874</v>
      </c>
    </row>
    <row r="1416" spans="1:7" x14ac:dyDescent="0.3">
      <c r="A1416">
        <v>1415</v>
      </c>
      <c r="B1416">
        <v>102.550003</v>
      </c>
      <c r="C1416">
        <v>103.970001</v>
      </c>
      <c r="D1416">
        <v>102.550003</v>
      </c>
      <c r="E1416">
        <v>103.610001</v>
      </c>
      <c r="F1416">
        <v>2008600</v>
      </c>
      <c r="G1416">
        <v>91.136825999999999</v>
      </c>
    </row>
    <row r="1417" spans="1:7" x14ac:dyDescent="0.3">
      <c r="A1417">
        <v>1416</v>
      </c>
      <c r="B1417">
        <v>104.150002</v>
      </c>
      <c r="C1417">
        <v>105.629997</v>
      </c>
      <c r="D1417">
        <v>102.910004</v>
      </c>
      <c r="E1417">
        <v>103.260002</v>
      </c>
      <c r="F1417">
        <v>3148200</v>
      </c>
      <c r="G1417">
        <v>90.828971999999993</v>
      </c>
    </row>
    <row r="1418" spans="1:7" x14ac:dyDescent="0.3">
      <c r="A1418">
        <v>1417</v>
      </c>
      <c r="B1418">
        <v>103.349998</v>
      </c>
      <c r="C1418">
        <v>104.5</v>
      </c>
      <c r="D1418">
        <v>103.050003</v>
      </c>
      <c r="E1418">
        <v>103.129997</v>
      </c>
      <c r="F1418">
        <v>2452500</v>
      </c>
      <c r="G1418">
        <v>90.714637999999994</v>
      </c>
    </row>
    <row r="1419" spans="1:7" x14ac:dyDescent="0.3">
      <c r="A1419">
        <v>1418</v>
      </c>
      <c r="B1419">
        <v>103.260002</v>
      </c>
      <c r="C1419">
        <v>103.93</v>
      </c>
      <c r="D1419">
        <v>102.599998</v>
      </c>
      <c r="E1419">
        <v>103.489998</v>
      </c>
      <c r="F1419">
        <v>2417900</v>
      </c>
      <c r="G1419">
        <v>91.031281000000007</v>
      </c>
    </row>
    <row r="1420" spans="1:7" x14ac:dyDescent="0.3">
      <c r="A1420">
        <v>1419</v>
      </c>
      <c r="B1420">
        <v>103.449997</v>
      </c>
      <c r="C1420">
        <v>103.610001</v>
      </c>
      <c r="D1420">
        <v>102.800003</v>
      </c>
      <c r="E1420">
        <v>103.599998</v>
      </c>
      <c r="F1420">
        <v>2509700</v>
      </c>
      <c r="G1420">
        <v>91.128028999999998</v>
      </c>
    </row>
    <row r="1421" spans="1:7" x14ac:dyDescent="0.3">
      <c r="A1421">
        <v>1420</v>
      </c>
      <c r="B1421">
        <v>103.32</v>
      </c>
      <c r="C1421">
        <v>105.5</v>
      </c>
      <c r="D1421">
        <v>103.139999</v>
      </c>
      <c r="E1421">
        <v>105.279999</v>
      </c>
      <c r="F1421">
        <v>3860800</v>
      </c>
      <c r="G1421">
        <v>92.605789000000001</v>
      </c>
    </row>
    <row r="1422" spans="1:7" x14ac:dyDescent="0.3">
      <c r="A1422">
        <v>1421</v>
      </c>
      <c r="B1422">
        <v>105.69000200000001</v>
      </c>
      <c r="C1422">
        <v>107.339996</v>
      </c>
      <c r="D1422">
        <v>104.75</v>
      </c>
      <c r="E1422">
        <v>105.32</v>
      </c>
      <c r="F1422">
        <v>4459800</v>
      </c>
      <c r="G1422">
        <v>92.640975999999995</v>
      </c>
    </row>
    <row r="1423" spans="1:7" x14ac:dyDescent="0.3">
      <c r="A1423">
        <v>1422</v>
      </c>
      <c r="B1423">
        <v>104.769997</v>
      </c>
      <c r="C1423">
        <v>106.349998</v>
      </c>
      <c r="D1423">
        <v>103.66999800000001</v>
      </c>
      <c r="E1423">
        <v>104.66999800000001</v>
      </c>
      <c r="F1423">
        <v>4202400</v>
      </c>
      <c r="G1423">
        <v>92.069243999999998</v>
      </c>
    </row>
    <row r="1424" spans="1:7" x14ac:dyDescent="0.3">
      <c r="A1424">
        <v>1423</v>
      </c>
      <c r="B1424">
        <v>104.589996</v>
      </c>
      <c r="C1424">
        <v>104.989998</v>
      </c>
      <c r="D1424">
        <v>103.650002</v>
      </c>
      <c r="E1424">
        <v>104.08000199999999</v>
      </c>
      <c r="F1424">
        <v>3583100</v>
      </c>
      <c r="G1424">
        <v>91.550269999999998</v>
      </c>
    </row>
    <row r="1425" spans="1:7" x14ac:dyDescent="0.3">
      <c r="A1425">
        <v>1424</v>
      </c>
      <c r="B1425">
        <v>103.55999799999999</v>
      </c>
      <c r="C1425">
        <v>105.220001</v>
      </c>
      <c r="D1425">
        <v>102.230003</v>
      </c>
      <c r="E1425">
        <v>104.959999</v>
      </c>
      <c r="F1425">
        <v>3527100</v>
      </c>
      <c r="G1425">
        <v>92.324286999999998</v>
      </c>
    </row>
    <row r="1426" spans="1:7" x14ac:dyDescent="0.3">
      <c r="A1426">
        <v>1425</v>
      </c>
      <c r="B1426">
        <v>105.120003</v>
      </c>
      <c r="C1426">
        <v>105.849998</v>
      </c>
      <c r="D1426">
        <v>104.58000199999999</v>
      </c>
      <c r="E1426">
        <v>105.120003</v>
      </c>
      <c r="F1426">
        <v>2466800</v>
      </c>
      <c r="G1426">
        <v>92.465087999999994</v>
      </c>
    </row>
    <row r="1427" spans="1:7" x14ac:dyDescent="0.3">
      <c r="A1427">
        <v>1426</v>
      </c>
      <c r="B1427">
        <v>104.459999</v>
      </c>
      <c r="C1427">
        <v>105.889999</v>
      </c>
      <c r="D1427">
        <v>104.199997</v>
      </c>
      <c r="E1427">
        <v>105.029999</v>
      </c>
      <c r="F1427">
        <v>2611100</v>
      </c>
      <c r="G1427">
        <v>92.791961999999998</v>
      </c>
    </row>
    <row r="1428" spans="1:7" x14ac:dyDescent="0.3">
      <c r="A1428">
        <v>1427</v>
      </c>
      <c r="B1428">
        <v>105.360001</v>
      </c>
      <c r="C1428">
        <v>106.290001</v>
      </c>
      <c r="D1428">
        <v>105.040001</v>
      </c>
      <c r="E1428">
        <v>105.529999</v>
      </c>
      <c r="F1428">
        <v>2266900</v>
      </c>
      <c r="G1428">
        <v>93.233681000000004</v>
      </c>
    </row>
    <row r="1429" spans="1:7" x14ac:dyDescent="0.3">
      <c r="A1429">
        <v>1428</v>
      </c>
      <c r="B1429">
        <v>104.739998</v>
      </c>
      <c r="C1429">
        <v>105.199997</v>
      </c>
      <c r="D1429">
        <v>103.949997</v>
      </c>
      <c r="E1429">
        <v>104.720001</v>
      </c>
      <c r="F1429">
        <v>2823700</v>
      </c>
      <c r="G1429">
        <v>92.518073999999999</v>
      </c>
    </row>
    <row r="1430" spans="1:7" x14ac:dyDescent="0.3">
      <c r="A1430">
        <v>1429</v>
      </c>
      <c r="B1430">
        <v>105.410004</v>
      </c>
      <c r="C1430">
        <v>106.58000199999999</v>
      </c>
      <c r="D1430">
        <v>105.30999799999999</v>
      </c>
      <c r="E1430">
        <v>105.720001</v>
      </c>
      <c r="F1430">
        <v>3264100</v>
      </c>
      <c r="G1430">
        <v>93.40155</v>
      </c>
    </row>
    <row r="1431" spans="1:7" x14ac:dyDescent="0.3">
      <c r="A1431">
        <v>1430</v>
      </c>
      <c r="B1431">
        <v>105.550003</v>
      </c>
      <c r="C1431">
        <v>107.25</v>
      </c>
      <c r="D1431">
        <v>105.540001</v>
      </c>
      <c r="E1431">
        <v>106.410004</v>
      </c>
      <c r="F1431">
        <v>3249200</v>
      </c>
      <c r="G1431">
        <v>94.011146999999994</v>
      </c>
    </row>
    <row r="1432" spans="1:7" x14ac:dyDescent="0.3">
      <c r="A1432">
        <v>1431</v>
      </c>
      <c r="B1432">
        <v>106.900002</v>
      </c>
      <c r="C1432">
        <v>110</v>
      </c>
      <c r="D1432">
        <v>106.790001</v>
      </c>
      <c r="E1432">
        <v>109.94000200000001</v>
      </c>
      <c r="F1432">
        <v>6371600</v>
      </c>
      <c r="G1432">
        <v>97.129822000000004</v>
      </c>
    </row>
    <row r="1433" spans="1:7" x14ac:dyDescent="0.3">
      <c r="A1433">
        <v>1432</v>
      </c>
      <c r="B1433">
        <v>110.610001</v>
      </c>
      <c r="C1433">
        <v>113.779999</v>
      </c>
      <c r="D1433">
        <v>110.010002</v>
      </c>
      <c r="E1433">
        <v>113.540001</v>
      </c>
      <c r="F1433">
        <v>6521500</v>
      </c>
      <c r="G1433">
        <v>100.310349</v>
      </c>
    </row>
    <row r="1434" spans="1:7" x14ac:dyDescent="0.3">
      <c r="A1434">
        <v>1433</v>
      </c>
      <c r="B1434">
        <v>113.800003</v>
      </c>
      <c r="C1434">
        <v>116.75</v>
      </c>
      <c r="D1434">
        <v>113.550003</v>
      </c>
      <c r="E1434">
        <v>116.33000199999999</v>
      </c>
      <c r="F1434">
        <v>6137100</v>
      </c>
      <c r="G1434">
        <v>102.77527600000001</v>
      </c>
    </row>
    <row r="1435" spans="1:7" x14ac:dyDescent="0.3">
      <c r="A1435">
        <v>1434</v>
      </c>
      <c r="B1435">
        <v>116.05999799999999</v>
      </c>
      <c r="C1435">
        <v>116.25</v>
      </c>
      <c r="D1435">
        <v>114.540001</v>
      </c>
      <c r="E1435">
        <v>114.68</v>
      </c>
      <c r="F1435">
        <v>4225100</v>
      </c>
      <c r="G1435">
        <v>101.31752</v>
      </c>
    </row>
    <row r="1436" spans="1:7" x14ac:dyDescent="0.3">
      <c r="A1436">
        <v>1435</v>
      </c>
      <c r="B1436">
        <v>115.230003</v>
      </c>
      <c r="C1436">
        <v>117.760002</v>
      </c>
      <c r="D1436">
        <v>115.019997</v>
      </c>
      <c r="E1436">
        <v>116.69000200000001</v>
      </c>
      <c r="F1436">
        <v>3898500</v>
      </c>
      <c r="G1436">
        <v>103.093346</v>
      </c>
    </row>
    <row r="1437" spans="1:7" x14ac:dyDescent="0.3">
      <c r="A1437">
        <v>1436</v>
      </c>
      <c r="B1437">
        <v>117.400002</v>
      </c>
      <c r="C1437">
        <v>118.459999</v>
      </c>
      <c r="D1437">
        <v>116.69000200000001</v>
      </c>
      <c r="E1437">
        <v>118.239998</v>
      </c>
      <c r="F1437">
        <v>4233700</v>
      </c>
      <c r="G1437">
        <v>104.462715</v>
      </c>
    </row>
    <row r="1438" spans="1:7" x14ac:dyDescent="0.3">
      <c r="A1438">
        <v>1437</v>
      </c>
      <c r="B1438">
        <v>117.989998</v>
      </c>
      <c r="C1438">
        <v>121.050003</v>
      </c>
      <c r="D1438">
        <v>117.68</v>
      </c>
      <c r="E1438">
        <v>120.66999800000001</v>
      </c>
      <c r="F1438">
        <v>5261600</v>
      </c>
      <c r="G1438">
        <v>106.609589</v>
      </c>
    </row>
    <row r="1439" spans="1:7" x14ac:dyDescent="0.3">
      <c r="A1439">
        <v>1438</v>
      </c>
      <c r="B1439">
        <v>121.260002</v>
      </c>
      <c r="C1439">
        <v>122.599998</v>
      </c>
      <c r="D1439">
        <v>120.480003</v>
      </c>
      <c r="E1439">
        <v>121.360001</v>
      </c>
      <c r="F1439">
        <v>6187700</v>
      </c>
      <c r="G1439">
        <v>107.219185</v>
      </c>
    </row>
    <row r="1440" spans="1:7" x14ac:dyDescent="0.3">
      <c r="A1440">
        <v>1439</v>
      </c>
      <c r="B1440">
        <v>120.32</v>
      </c>
      <c r="C1440">
        <v>121.110001</v>
      </c>
      <c r="D1440">
        <v>119.510002</v>
      </c>
      <c r="E1440">
        <v>119.900002</v>
      </c>
      <c r="F1440">
        <v>3598300</v>
      </c>
      <c r="G1440">
        <v>105.92931400000001</v>
      </c>
    </row>
    <row r="1441" spans="1:7" x14ac:dyDescent="0.3">
      <c r="A1441">
        <v>1440</v>
      </c>
      <c r="B1441">
        <v>119.43</v>
      </c>
      <c r="C1441">
        <v>120.360001</v>
      </c>
      <c r="D1441">
        <v>118.75</v>
      </c>
      <c r="E1441">
        <v>119.879997</v>
      </c>
      <c r="F1441">
        <v>3033300</v>
      </c>
      <c r="G1441">
        <v>105.911629</v>
      </c>
    </row>
    <row r="1442" spans="1:7" x14ac:dyDescent="0.3">
      <c r="A1442">
        <v>1441</v>
      </c>
      <c r="B1442">
        <v>120.370003</v>
      </c>
      <c r="C1442">
        <v>120.370003</v>
      </c>
      <c r="D1442">
        <v>119.019997</v>
      </c>
      <c r="E1442">
        <v>119.019997</v>
      </c>
      <c r="F1442">
        <v>4818300</v>
      </c>
      <c r="G1442">
        <v>105.151833</v>
      </c>
    </row>
    <row r="1443" spans="1:7" x14ac:dyDescent="0.3">
      <c r="A1443">
        <v>1442</v>
      </c>
      <c r="B1443">
        <v>117.639999</v>
      </c>
      <c r="C1443">
        <v>117.82</v>
      </c>
      <c r="D1443">
        <v>116.239998</v>
      </c>
      <c r="E1443">
        <v>117.629997</v>
      </c>
      <c r="F1443">
        <v>4448100</v>
      </c>
      <c r="G1443">
        <v>103.923813</v>
      </c>
    </row>
    <row r="1444" spans="1:7" x14ac:dyDescent="0.3">
      <c r="A1444">
        <v>1443</v>
      </c>
      <c r="B1444">
        <v>118.360001</v>
      </c>
      <c r="C1444">
        <v>118.379997</v>
      </c>
      <c r="D1444">
        <v>116.55999799999999</v>
      </c>
      <c r="E1444">
        <v>116.720001</v>
      </c>
      <c r="F1444">
        <v>8188700</v>
      </c>
      <c r="G1444">
        <v>103.11983499999999</v>
      </c>
    </row>
    <row r="1445" spans="1:7" x14ac:dyDescent="0.3">
      <c r="A1445">
        <v>1444</v>
      </c>
      <c r="B1445">
        <v>116.339996</v>
      </c>
      <c r="C1445">
        <v>117.43</v>
      </c>
      <c r="D1445">
        <v>114.900002</v>
      </c>
      <c r="E1445">
        <v>116.599998</v>
      </c>
      <c r="F1445">
        <v>3697500</v>
      </c>
      <c r="G1445">
        <v>103.01380899999999</v>
      </c>
    </row>
    <row r="1446" spans="1:7" x14ac:dyDescent="0.3">
      <c r="A1446">
        <v>1445</v>
      </c>
      <c r="B1446">
        <v>117.129997</v>
      </c>
      <c r="C1446">
        <v>117.650002</v>
      </c>
      <c r="D1446">
        <v>113.5</v>
      </c>
      <c r="E1446">
        <v>113.5</v>
      </c>
      <c r="F1446">
        <v>4547700</v>
      </c>
      <c r="G1446">
        <v>100.275032</v>
      </c>
    </row>
    <row r="1447" spans="1:7" x14ac:dyDescent="0.3">
      <c r="A1447">
        <v>1446</v>
      </c>
      <c r="B1447">
        <v>113.220001</v>
      </c>
      <c r="C1447">
        <v>113.639999</v>
      </c>
      <c r="D1447">
        <v>111.900002</v>
      </c>
      <c r="E1447">
        <v>113.08000199999999</v>
      </c>
      <c r="F1447">
        <v>5185100</v>
      </c>
      <c r="G1447">
        <v>99.903953999999999</v>
      </c>
    </row>
    <row r="1448" spans="1:7" x14ac:dyDescent="0.3">
      <c r="A1448">
        <v>1447</v>
      </c>
      <c r="B1448">
        <v>113.739998</v>
      </c>
      <c r="C1448">
        <v>115.860001</v>
      </c>
      <c r="D1448">
        <v>113.720001</v>
      </c>
      <c r="E1448">
        <v>115.230003</v>
      </c>
      <c r="F1448">
        <v>3898900</v>
      </c>
      <c r="G1448">
        <v>101.803444</v>
      </c>
    </row>
    <row r="1449" spans="1:7" x14ac:dyDescent="0.3">
      <c r="A1449">
        <v>1448</v>
      </c>
      <c r="B1449">
        <v>115.010002</v>
      </c>
      <c r="C1449">
        <v>115.010002</v>
      </c>
      <c r="D1449">
        <v>113.230003</v>
      </c>
      <c r="E1449">
        <v>113.68</v>
      </c>
      <c r="F1449">
        <v>3653700</v>
      </c>
      <c r="G1449">
        <v>100.43405199999999</v>
      </c>
    </row>
    <row r="1450" spans="1:7" x14ac:dyDescent="0.3">
      <c r="A1450">
        <v>1449</v>
      </c>
      <c r="B1450">
        <v>116.66999800000001</v>
      </c>
      <c r="C1450">
        <v>119.019997</v>
      </c>
      <c r="D1450">
        <v>116.400002</v>
      </c>
      <c r="E1450">
        <v>116.860001</v>
      </c>
      <c r="F1450">
        <v>5338600</v>
      </c>
      <c r="G1450">
        <v>103.243523</v>
      </c>
    </row>
    <row r="1451" spans="1:7" x14ac:dyDescent="0.3">
      <c r="A1451">
        <v>1450</v>
      </c>
      <c r="B1451">
        <v>117.550003</v>
      </c>
      <c r="C1451">
        <v>118.239998</v>
      </c>
      <c r="D1451">
        <v>117.089996</v>
      </c>
      <c r="E1451">
        <v>117.25</v>
      </c>
      <c r="F1451">
        <v>3681300</v>
      </c>
      <c r="G1451">
        <v>103.588066</v>
      </c>
    </row>
    <row r="1452" spans="1:7" x14ac:dyDescent="0.3">
      <c r="A1452">
        <v>1451</v>
      </c>
      <c r="B1452">
        <v>117.620003</v>
      </c>
      <c r="C1452">
        <v>118.16999800000001</v>
      </c>
      <c r="D1452">
        <v>116.220001</v>
      </c>
      <c r="E1452">
        <v>117.910004</v>
      </c>
      <c r="F1452">
        <v>3036400</v>
      </c>
      <c r="G1452">
        <v>104.171181</v>
      </c>
    </row>
    <row r="1453" spans="1:7" x14ac:dyDescent="0.3">
      <c r="A1453">
        <v>1452</v>
      </c>
      <c r="B1453">
        <v>118.660004</v>
      </c>
      <c r="C1453">
        <v>120.360001</v>
      </c>
      <c r="D1453">
        <v>117.93</v>
      </c>
      <c r="E1453">
        <v>119.900002</v>
      </c>
      <c r="F1453">
        <v>3743200</v>
      </c>
      <c r="G1453">
        <v>105.92931400000001</v>
      </c>
    </row>
    <row r="1454" spans="1:7" x14ac:dyDescent="0.3">
      <c r="A1454">
        <v>1453</v>
      </c>
      <c r="B1454">
        <v>120.83000199999999</v>
      </c>
      <c r="C1454">
        <v>121.400002</v>
      </c>
      <c r="D1454">
        <v>118.58000199999999</v>
      </c>
      <c r="E1454">
        <v>119.30999799999999</v>
      </c>
      <c r="F1454">
        <v>3938300</v>
      </c>
      <c r="G1454">
        <v>105.40804300000001</v>
      </c>
    </row>
    <row r="1455" spans="1:7" x14ac:dyDescent="0.3">
      <c r="A1455">
        <v>1454</v>
      </c>
      <c r="B1455">
        <v>118.279999</v>
      </c>
      <c r="C1455">
        <v>119.720001</v>
      </c>
      <c r="D1455">
        <v>118.150002</v>
      </c>
      <c r="E1455">
        <v>119.459999</v>
      </c>
      <c r="F1455">
        <v>2140400</v>
      </c>
      <c r="G1455">
        <v>105.540558</v>
      </c>
    </row>
    <row r="1456" spans="1:7" x14ac:dyDescent="0.3">
      <c r="A1456">
        <v>1455</v>
      </c>
      <c r="B1456">
        <v>119.389999</v>
      </c>
      <c r="C1456">
        <v>120.739998</v>
      </c>
      <c r="D1456">
        <v>119.019997</v>
      </c>
      <c r="E1456">
        <v>119.629997</v>
      </c>
      <c r="F1456">
        <v>3260600</v>
      </c>
      <c r="G1456">
        <v>105.69074999999999</v>
      </c>
    </row>
    <row r="1457" spans="1:7" x14ac:dyDescent="0.3">
      <c r="A1457">
        <v>1456</v>
      </c>
      <c r="B1457">
        <v>119.5</v>
      </c>
      <c r="C1457">
        <v>120.25</v>
      </c>
      <c r="D1457">
        <v>119.05999799999999</v>
      </c>
      <c r="E1457">
        <v>120.08000199999999</v>
      </c>
      <c r="F1457">
        <v>2829600</v>
      </c>
      <c r="G1457">
        <v>106.08833300000001</v>
      </c>
    </row>
    <row r="1458" spans="1:7" x14ac:dyDescent="0.3">
      <c r="A1458">
        <v>1457</v>
      </c>
      <c r="B1458">
        <v>120.949997</v>
      </c>
      <c r="C1458">
        <v>122.94000200000001</v>
      </c>
      <c r="D1458">
        <v>120.75</v>
      </c>
      <c r="E1458">
        <v>121.989998</v>
      </c>
      <c r="F1458">
        <v>4707200</v>
      </c>
      <c r="G1458">
        <v>107.775764</v>
      </c>
    </row>
    <row r="1459" spans="1:7" x14ac:dyDescent="0.3">
      <c r="A1459">
        <v>1458</v>
      </c>
      <c r="B1459">
        <v>121.620003</v>
      </c>
      <c r="C1459">
        <v>122.279999</v>
      </c>
      <c r="D1459">
        <v>119.889999</v>
      </c>
      <c r="E1459">
        <v>120.199997</v>
      </c>
      <c r="F1459">
        <v>4054900</v>
      </c>
      <c r="G1459">
        <v>106.194344</v>
      </c>
    </row>
    <row r="1460" spans="1:7" x14ac:dyDescent="0.3">
      <c r="A1460">
        <v>1459</v>
      </c>
      <c r="B1460">
        <v>121.699997</v>
      </c>
      <c r="C1460">
        <v>124.610001</v>
      </c>
      <c r="D1460">
        <v>120.75</v>
      </c>
      <c r="E1460">
        <v>124.5</v>
      </c>
      <c r="F1460">
        <v>6412000</v>
      </c>
      <c r="G1460">
        <v>109.993317</v>
      </c>
    </row>
    <row r="1461" spans="1:7" x14ac:dyDescent="0.3">
      <c r="A1461">
        <v>1460</v>
      </c>
      <c r="B1461">
        <v>124.230003</v>
      </c>
      <c r="C1461">
        <v>125.970001</v>
      </c>
      <c r="D1461">
        <v>122.349998</v>
      </c>
      <c r="E1461">
        <v>123.220001</v>
      </c>
      <c r="F1461">
        <v>10115900</v>
      </c>
      <c r="G1461">
        <v>108.862465</v>
      </c>
    </row>
    <row r="1462" spans="1:7" x14ac:dyDescent="0.3">
      <c r="A1462">
        <v>1461</v>
      </c>
      <c r="B1462">
        <v>123.32</v>
      </c>
      <c r="C1462">
        <v>125.050003</v>
      </c>
      <c r="D1462">
        <v>123.050003</v>
      </c>
      <c r="E1462">
        <v>124.91999800000001</v>
      </c>
      <c r="F1462">
        <v>6712400</v>
      </c>
      <c r="G1462">
        <v>110.36436500000001</v>
      </c>
    </row>
    <row r="1463" spans="1:7" x14ac:dyDescent="0.3">
      <c r="A1463">
        <v>1462</v>
      </c>
      <c r="B1463">
        <v>123.800003</v>
      </c>
      <c r="C1463">
        <v>126.480003</v>
      </c>
      <c r="D1463">
        <v>123.19000200000001</v>
      </c>
      <c r="E1463">
        <v>125.150002</v>
      </c>
      <c r="F1463">
        <v>5375100</v>
      </c>
      <c r="G1463">
        <v>110.56759599999999</v>
      </c>
    </row>
    <row r="1464" spans="1:7" x14ac:dyDescent="0.3">
      <c r="A1464">
        <v>1463</v>
      </c>
      <c r="B1464">
        <v>124.459999</v>
      </c>
      <c r="C1464">
        <v>125.16999800000001</v>
      </c>
      <c r="D1464">
        <v>123.019997</v>
      </c>
      <c r="E1464">
        <v>123.620003</v>
      </c>
      <c r="F1464">
        <v>5876400</v>
      </c>
      <c r="G1464">
        <v>109.21586600000001</v>
      </c>
    </row>
    <row r="1465" spans="1:7" x14ac:dyDescent="0.3">
      <c r="A1465">
        <v>1464</v>
      </c>
      <c r="B1465">
        <v>122.019997</v>
      </c>
      <c r="C1465">
        <v>124.360001</v>
      </c>
      <c r="D1465">
        <v>121.91999800000001</v>
      </c>
      <c r="E1465">
        <v>122.769997</v>
      </c>
      <c r="F1465">
        <v>3643000</v>
      </c>
      <c r="G1465">
        <v>108.46489699999999</v>
      </c>
    </row>
    <row r="1466" spans="1:7" x14ac:dyDescent="0.3">
      <c r="A1466">
        <v>1465</v>
      </c>
      <c r="B1466">
        <v>120.470001</v>
      </c>
      <c r="C1466">
        <v>121.660004</v>
      </c>
      <c r="D1466">
        <v>118.120003</v>
      </c>
      <c r="E1466">
        <v>119</v>
      </c>
      <c r="F1466">
        <v>5818500</v>
      </c>
      <c r="G1466">
        <v>105.13417099999999</v>
      </c>
    </row>
    <row r="1467" spans="1:7" x14ac:dyDescent="0.3">
      <c r="A1467">
        <v>1466</v>
      </c>
      <c r="B1467">
        <v>119.83000199999999</v>
      </c>
      <c r="C1467">
        <v>121.349998</v>
      </c>
      <c r="D1467">
        <v>119.769997</v>
      </c>
      <c r="E1467">
        <v>119.769997</v>
      </c>
      <c r="F1467">
        <v>3662000</v>
      </c>
      <c r="G1467">
        <v>105.814438</v>
      </c>
    </row>
    <row r="1468" spans="1:7" x14ac:dyDescent="0.3">
      <c r="A1468">
        <v>1467</v>
      </c>
      <c r="B1468">
        <v>120.83000199999999</v>
      </c>
      <c r="C1468">
        <v>122.19000200000001</v>
      </c>
      <c r="D1468">
        <v>118.650002</v>
      </c>
      <c r="E1468">
        <v>119.720001</v>
      </c>
      <c r="F1468">
        <v>4128800</v>
      </c>
      <c r="G1468">
        <v>105.770287</v>
      </c>
    </row>
    <row r="1469" spans="1:7" x14ac:dyDescent="0.3">
      <c r="A1469">
        <v>1468</v>
      </c>
      <c r="B1469">
        <v>119.239998</v>
      </c>
      <c r="C1469">
        <v>120.379997</v>
      </c>
      <c r="D1469">
        <v>118.379997</v>
      </c>
      <c r="E1469">
        <v>119.44000200000001</v>
      </c>
      <c r="F1469">
        <v>3960900</v>
      </c>
      <c r="G1469">
        <v>105.522896</v>
      </c>
    </row>
    <row r="1470" spans="1:7" x14ac:dyDescent="0.3">
      <c r="A1470">
        <v>1469</v>
      </c>
      <c r="B1470">
        <v>119.730003</v>
      </c>
      <c r="C1470">
        <v>122.599998</v>
      </c>
      <c r="D1470">
        <v>119.660004</v>
      </c>
      <c r="E1470">
        <v>122.389999</v>
      </c>
      <c r="F1470">
        <v>3679700</v>
      </c>
      <c r="G1470">
        <v>108.12917299999999</v>
      </c>
    </row>
    <row r="1471" spans="1:7" x14ac:dyDescent="0.3">
      <c r="A1471">
        <v>1470</v>
      </c>
      <c r="B1471">
        <v>122.82</v>
      </c>
      <c r="C1471">
        <v>124.879997</v>
      </c>
      <c r="D1471">
        <v>122.360001</v>
      </c>
      <c r="E1471">
        <v>124.849998</v>
      </c>
      <c r="F1471">
        <v>3336200</v>
      </c>
      <c r="G1471">
        <v>110.302521</v>
      </c>
    </row>
    <row r="1472" spans="1:7" x14ac:dyDescent="0.3">
      <c r="A1472">
        <v>1471</v>
      </c>
      <c r="B1472">
        <v>125.349998</v>
      </c>
      <c r="C1472">
        <v>125.889999</v>
      </c>
      <c r="D1472">
        <v>123.05999799999999</v>
      </c>
      <c r="E1472">
        <v>123.25</v>
      </c>
      <c r="F1472">
        <v>3188800</v>
      </c>
      <c r="G1472">
        <v>108.88896200000001</v>
      </c>
    </row>
    <row r="1473" spans="1:7" x14ac:dyDescent="0.3">
      <c r="A1473">
        <v>1472</v>
      </c>
      <c r="B1473">
        <v>123.19000200000001</v>
      </c>
      <c r="C1473">
        <v>124.459999</v>
      </c>
      <c r="D1473">
        <v>122.110001</v>
      </c>
      <c r="E1473">
        <v>124.08000199999999</v>
      </c>
      <c r="F1473">
        <v>2568700</v>
      </c>
      <c r="G1473">
        <v>109.62226099999999</v>
      </c>
    </row>
    <row r="1474" spans="1:7" x14ac:dyDescent="0.3">
      <c r="A1474">
        <v>1473</v>
      </c>
      <c r="B1474">
        <v>124.33000199999999</v>
      </c>
      <c r="C1474">
        <v>126.730003</v>
      </c>
      <c r="D1474">
        <v>124.300003</v>
      </c>
      <c r="E1474">
        <v>126.25</v>
      </c>
      <c r="F1474">
        <v>3986000</v>
      </c>
      <c r="G1474">
        <v>111.539383</v>
      </c>
    </row>
    <row r="1475" spans="1:7" x14ac:dyDescent="0.3">
      <c r="A1475">
        <v>1474</v>
      </c>
      <c r="B1475">
        <v>122.800003</v>
      </c>
      <c r="C1475">
        <v>123.120003</v>
      </c>
      <c r="D1475">
        <v>117.970001</v>
      </c>
      <c r="E1475">
        <v>117.980003</v>
      </c>
      <c r="F1475">
        <v>7075800</v>
      </c>
      <c r="G1475">
        <v>104.233025</v>
      </c>
    </row>
    <row r="1476" spans="1:7" x14ac:dyDescent="0.3">
      <c r="A1476">
        <v>1475</v>
      </c>
      <c r="B1476">
        <v>119.209999</v>
      </c>
      <c r="C1476">
        <v>119.839996</v>
      </c>
      <c r="D1476">
        <v>115.260002</v>
      </c>
      <c r="E1476">
        <v>115.269997</v>
      </c>
      <c r="F1476">
        <v>6252100</v>
      </c>
      <c r="G1476">
        <v>101.838791</v>
      </c>
    </row>
    <row r="1477" spans="1:7" x14ac:dyDescent="0.3">
      <c r="A1477">
        <v>1476</v>
      </c>
      <c r="B1477">
        <v>114.709999</v>
      </c>
      <c r="C1477">
        <v>117.849998</v>
      </c>
      <c r="D1477">
        <v>113.839996</v>
      </c>
      <c r="E1477">
        <v>116.150002</v>
      </c>
      <c r="F1477">
        <v>4823100</v>
      </c>
      <c r="G1477">
        <v>102.616272</v>
      </c>
    </row>
    <row r="1478" spans="1:7" x14ac:dyDescent="0.3">
      <c r="A1478">
        <v>1477</v>
      </c>
      <c r="B1478">
        <v>116.790001</v>
      </c>
      <c r="C1478">
        <v>117.839996</v>
      </c>
      <c r="D1478">
        <v>116.300003</v>
      </c>
      <c r="E1478">
        <v>117.239998</v>
      </c>
      <c r="F1478">
        <v>2453600</v>
      </c>
      <c r="G1478">
        <v>103.57923099999999</v>
      </c>
    </row>
    <row r="1479" spans="1:7" x14ac:dyDescent="0.3">
      <c r="A1479">
        <v>1478</v>
      </c>
      <c r="B1479">
        <v>115.889999</v>
      </c>
      <c r="C1479">
        <v>118.349998</v>
      </c>
      <c r="D1479">
        <v>115.08000199999999</v>
      </c>
      <c r="E1479">
        <v>116.470001</v>
      </c>
      <c r="F1479">
        <v>3156600</v>
      </c>
      <c r="G1479">
        <v>102.898972</v>
      </c>
    </row>
    <row r="1480" spans="1:7" x14ac:dyDescent="0.3">
      <c r="A1480">
        <v>1479</v>
      </c>
      <c r="B1480">
        <v>116.650002</v>
      </c>
      <c r="C1480">
        <v>117.449997</v>
      </c>
      <c r="D1480">
        <v>113.879997</v>
      </c>
      <c r="E1480">
        <v>114.239998</v>
      </c>
      <c r="F1480">
        <v>3885700</v>
      </c>
      <c r="G1480">
        <v>100.92879499999999</v>
      </c>
    </row>
    <row r="1481" spans="1:7" x14ac:dyDescent="0.3">
      <c r="A1481">
        <v>1480</v>
      </c>
      <c r="B1481">
        <v>114.510002</v>
      </c>
      <c r="C1481">
        <v>116.360001</v>
      </c>
      <c r="D1481">
        <v>113.910004</v>
      </c>
      <c r="E1481">
        <v>115.44000200000001</v>
      </c>
      <c r="F1481">
        <v>3702900</v>
      </c>
      <c r="G1481">
        <v>101.988983</v>
      </c>
    </row>
    <row r="1482" spans="1:7" x14ac:dyDescent="0.3">
      <c r="A1482">
        <v>1481</v>
      </c>
      <c r="B1482">
        <v>115.529999</v>
      </c>
      <c r="C1482">
        <v>116.57</v>
      </c>
      <c r="D1482">
        <v>114.230003</v>
      </c>
      <c r="E1482">
        <v>115.839996</v>
      </c>
      <c r="F1482">
        <v>4515900</v>
      </c>
      <c r="G1482">
        <v>102.342361</v>
      </c>
    </row>
    <row r="1483" spans="1:7" x14ac:dyDescent="0.3">
      <c r="A1483">
        <v>1482</v>
      </c>
      <c r="B1483">
        <v>117.199997</v>
      </c>
      <c r="C1483">
        <v>119.19000200000001</v>
      </c>
      <c r="D1483">
        <v>117.19000200000001</v>
      </c>
      <c r="E1483">
        <v>118.300003</v>
      </c>
      <c r="F1483">
        <v>3868600</v>
      </c>
      <c r="G1483">
        <v>104.51572400000001</v>
      </c>
    </row>
    <row r="1484" spans="1:7" x14ac:dyDescent="0.3">
      <c r="A1484">
        <v>1483</v>
      </c>
      <c r="B1484">
        <v>117.93</v>
      </c>
      <c r="C1484">
        <v>118.75</v>
      </c>
      <c r="D1484">
        <v>117.370003</v>
      </c>
      <c r="E1484">
        <v>118.089996</v>
      </c>
      <c r="F1484">
        <v>3304000</v>
      </c>
      <c r="G1484">
        <v>104.330223</v>
      </c>
    </row>
    <row r="1485" spans="1:7" x14ac:dyDescent="0.3">
      <c r="A1485">
        <v>1484</v>
      </c>
      <c r="B1485">
        <v>118.18</v>
      </c>
      <c r="C1485">
        <v>118.230003</v>
      </c>
      <c r="D1485">
        <v>116.83000199999999</v>
      </c>
      <c r="E1485">
        <v>117.699997</v>
      </c>
      <c r="F1485">
        <v>2075200</v>
      </c>
      <c r="G1485">
        <v>103.985664</v>
      </c>
    </row>
    <row r="1486" spans="1:7" x14ac:dyDescent="0.3">
      <c r="A1486">
        <v>1485</v>
      </c>
      <c r="B1486">
        <v>118.66999800000001</v>
      </c>
      <c r="C1486">
        <v>120.30999799999999</v>
      </c>
      <c r="D1486">
        <v>118.269997</v>
      </c>
      <c r="E1486">
        <v>120.30999799999999</v>
      </c>
      <c r="F1486">
        <v>1977500</v>
      </c>
      <c r="G1486">
        <v>106.29151899999999</v>
      </c>
    </row>
    <row r="1487" spans="1:7" x14ac:dyDescent="0.3">
      <c r="A1487">
        <v>1486</v>
      </c>
      <c r="B1487">
        <v>119.160004</v>
      </c>
      <c r="C1487">
        <v>120.949997</v>
      </c>
      <c r="D1487">
        <v>118.5</v>
      </c>
      <c r="E1487">
        <v>120.94000200000001</v>
      </c>
      <c r="F1487">
        <v>3371000</v>
      </c>
      <c r="G1487">
        <v>106.848129</v>
      </c>
    </row>
    <row r="1488" spans="1:7" x14ac:dyDescent="0.3">
      <c r="A1488">
        <v>1487</v>
      </c>
      <c r="B1488">
        <v>120.5</v>
      </c>
      <c r="C1488">
        <v>121.339996</v>
      </c>
      <c r="D1488">
        <v>118.379997</v>
      </c>
      <c r="E1488">
        <v>118.410004</v>
      </c>
      <c r="F1488">
        <v>3875200</v>
      </c>
      <c r="G1488">
        <v>104.61290700000001</v>
      </c>
    </row>
    <row r="1489" spans="1:7" x14ac:dyDescent="0.3">
      <c r="A1489">
        <v>1488</v>
      </c>
      <c r="B1489">
        <v>117.25</v>
      </c>
      <c r="C1489">
        <v>119.33000199999999</v>
      </c>
      <c r="D1489">
        <v>116.57</v>
      </c>
      <c r="E1489">
        <v>119.33000199999999</v>
      </c>
      <c r="F1489">
        <v>3811200</v>
      </c>
      <c r="G1489">
        <v>105.872795</v>
      </c>
    </row>
    <row r="1490" spans="1:7" x14ac:dyDescent="0.3">
      <c r="A1490">
        <v>1489</v>
      </c>
      <c r="B1490">
        <v>120</v>
      </c>
      <c r="C1490">
        <v>120.449997</v>
      </c>
      <c r="D1490">
        <v>118.519997</v>
      </c>
      <c r="E1490">
        <v>118.730003</v>
      </c>
      <c r="F1490">
        <v>2980800</v>
      </c>
      <c r="G1490">
        <v>105.34045399999999</v>
      </c>
    </row>
    <row r="1491" spans="1:7" x14ac:dyDescent="0.3">
      <c r="A1491">
        <v>1490</v>
      </c>
      <c r="B1491">
        <v>117.959999</v>
      </c>
      <c r="C1491">
        <v>119.44000200000001</v>
      </c>
      <c r="D1491">
        <v>117.69000200000001</v>
      </c>
      <c r="E1491">
        <v>117.790001</v>
      </c>
      <c r="F1491">
        <v>4264300</v>
      </c>
      <c r="G1491">
        <v>104.506439</v>
      </c>
    </row>
    <row r="1492" spans="1:7" x14ac:dyDescent="0.3">
      <c r="A1492">
        <v>1491</v>
      </c>
      <c r="B1492">
        <v>118.41999800000001</v>
      </c>
      <c r="C1492">
        <v>119.639999</v>
      </c>
      <c r="D1492">
        <v>118.07</v>
      </c>
      <c r="E1492">
        <v>118.400002</v>
      </c>
      <c r="F1492">
        <v>3613900</v>
      </c>
      <c r="G1492">
        <v>105.047684</v>
      </c>
    </row>
    <row r="1493" spans="1:7" x14ac:dyDescent="0.3">
      <c r="A1493">
        <v>1492</v>
      </c>
      <c r="B1493">
        <v>118.120003</v>
      </c>
      <c r="C1493">
        <v>118.389999</v>
      </c>
      <c r="D1493">
        <v>116.199997</v>
      </c>
      <c r="E1493">
        <v>116.58000199999999</v>
      </c>
      <c r="F1493">
        <v>3591600</v>
      </c>
      <c r="G1493">
        <v>103.432892</v>
      </c>
    </row>
    <row r="1494" spans="1:7" x14ac:dyDescent="0.3">
      <c r="A1494">
        <v>1493</v>
      </c>
      <c r="B1494">
        <v>117.019997</v>
      </c>
      <c r="C1494">
        <v>117.900002</v>
      </c>
      <c r="D1494">
        <v>116</v>
      </c>
      <c r="E1494">
        <v>117.129997</v>
      </c>
      <c r="F1494">
        <v>3283000</v>
      </c>
      <c r="G1494">
        <v>103.920868</v>
      </c>
    </row>
    <row r="1495" spans="1:7" x14ac:dyDescent="0.3">
      <c r="A1495">
        <v>1494</v>
      </c>
      <c r="B1495">
        <v>117.220001</v>
      </c>
      <c r="C1495">
        <v>117.480003</v>
      </c>
      <c r="D1495">
        <v>116.199997</v>
      </c>
      <c r="E1495">
        <v>117.199997</v>
      </c>
      <c r="F1495">
        <v>2330900</v>
      </c>
      <c r="G1495">
        <v>103.98297100000001</v>
      </c>
    </row>
    <row r="1496" spans="1:7" x14ac:dyDescent="0.3">
      <c r="A1496">
        <v>1495</v>
      </c>
      <c r="B1496">
        <v>117.769997</v>
      </c>
      <c r="C1496">
        <v>118</v>
      </c>
      <c r="D1496">
        <v>116.139999</v>
      </c>
      <c r="E1496">
        <v>116.57</v>
      </c>
      <c r="F1496">
        <v>3960500</v>
      </c>
      <c r="G1496">
        <v>103.42403400000001</v>
      </c>
    </row>
    <row r="1497" spans="1:7" x14ac:dyDescent="0.3">
      <c r="A1497">
        <v>1496</v>
      </c>
      <c r="B1497">
        <v>116.610001</v>
      </c>
      <c r="C1497">
        <v>117.16999800000001</v>
      </c>
      <c r="D1497">
        <v>115.620003</v>
      </c>
      <c r="E1497">
        <v>117.010002</v>
      </c>
      <c r="F1497">
        <v>3331900</v>
      </c>
      <c r="G1497">
        <v>103.81442300000001</v>
      </c>
    </row>
    <row r="1498" spans="1:7" x14ac:dyDescent="0.3">
      <c r="A1498">
        <v>1497</v>
      </c>
      <c r="B1498">
        <v>117.55999799999999</v>
      </c>
      <c r="C1498">
        <v>119.800003</v>
      </c>
      <c r="D1498">
        <v>117.040001</v>
      </c>
      <c r="E1498">
        <v>118.860001</v>
      </c>
      <c r="F1498">
        <v>5696500</v>
      </c>
      <c r="G1498">
        <v>105.455788</v>
      </c>
    </row>
    <row r="1499" spans="1:7" x14ac:dyDescent="0.3">
      <c r="A1499">
        <v>1498</v>
      </c>
      <c r="B1499">
        <v>119.290001</v>
      </c>
      <c r="C1499">
        <v>119.980003</v>
      </c>
      <c r="D1499">
        <v>118.08000199999999</v>
      </c>
      <c r="E1499">
        <v>118.089996</v>
      </c>
      <c r="F1499">
        <v>5372400</v>
      </c>
      <c r="G1499">
        <v>104.77263600000001</v>
      </c>
    </row>
    <row r="1500" spans="1:7" x14ac:dyDescent="0.3">
      <c r="A1500">
        <v>1499</v>
      </c>
      <c r="B1500">
        <v>117.80999799999999</v>
      </c>
      <c r="C1500">
        <v>119.160004</v>
      </c>
      <c r="D1500">
        <v>117.589996</v>
      </c>
      <c r="E1500">
        <v>118.5</v>
      </c>
      <c r="F1500">
        <v>3329100</v>
      </c>
      <c r="G1500">
        <v>105.136398</v>
      </c>
    </row>
    <row r="1501" spans="1:7" x14ac:dyDescent="0.3">
      <c r="A1501">
        <v>1500</v>
      </c>
      <c r="B1501">
        <v>118.449997</v>
      </c>
      <c r="C1501">
        <v>120.07</v>
      </c>
      <c r="D1501">
        <v>118.300003</v>
      </c>
      <c r="E1501">
        <v>119.360001</v>
      </c>
      <c r="F1501">
        <v>3717200</v>
      </c>
      <c r="G1501">
        <v>105.899399</v>
      </c>
    </row>
    <row r="1502" spans="1:7" x14ac:dyDescent="0.3">
      <c r="A1502">
        <v>1501</v>
      </c>
      <c r="B1502">
        <v>120.19000200000001</v>
      </c>
      <c r="C1502">
        <v>123.489998</v>
      </c>
      <c r="D1502">
        <v>120.029999</v>
      </c>
      <c r="E1502">
        <v>123.489998</v>
      </c>
      <c r="F1502">
        <v>5476700</v>
      </c>
      <c r="G1502">
        <v>109.563637</v>
      </c>
    </row>
    <row r="1503" spans="1:7" x14ac:dyDescent="0.3">
      <c r="A1503">
        <v>1502</v>
      </c>
      <c r="B1503">
        <v>124.82</v>
      </c>
      <c r="C1503">
        <v>128</v>
      </c>
      <c r="D1503">
        <v>124.489998</v>
      </c>
      <c r="E1503">
        <v>127.769997</v>
      </c>
      <c r="F1503">
        <v>8040300</v>
      </c>
      <c r="G1503">
        <v>113.360985</v>
      </c>
    </row>
    <row r="1504" spans="1:7" x14ac:dyDescent="0.3">
      <c r="A1504">
        <v>1503</v>
      </c>
      <c r="B1504">
        <v>128.66999799999999</v>
      </c>
      <c r="C1504">
        <v>129.300003</v>
      </c>
      <c r="D1504">
        <v>126.80999799999999</v>
      </c>
      <c r="E1504">
        <v>127.25</v>
      </c>
      <c r="F1504">
        <v>5525400</v>
      </c>
      <c r="G1504">
        <v>112.89962</v>
      </c>
    </row>
    <row r="1505" spans="1:7" x14ac:dyDescent="0.3">
      <c r="A1505">
        <v>1504</v>
      </c>
      <c r="B1505">
        <v>127.349998</v>
      </c>
      <c r="C1505">
        <v>129.720001</v>
      </c>
      <c r="D1505">
        <v>126.620003</v>
      </c>
      <c r="E1505">
        <v>129.720001</v>
      </c>
      <c r="F1505">
        <v>4402500</v>
      </c>
      <c r="G1505">
        <v>115.09108000000001</v>
      </c>
    </row>
    <row r="1506" spans="1:7" x14ac:dyDescent="0.3">
      <c r="A1506">
        <v>1505</v>
      </c>
      <c r="B1506">
        <v>126.629997</v>
      </c>
      <c r="C1506">
        <v>128.949997</v>
      </c>
      <c r="D1506">
        <v>125.629997</v>
      </c>
      <c r="E1506">
        <v>128.44000199999999</v>
      </c>
      <c r="F1506">
        <v>6393300</v>
      </c>
      <c r="G1506">
        <v>113.955406</v>
      </c>
    </row>
    <row r="1507" spans="1:7" x14ac:dyDescent="0.3">
      <c r="A1507">
        <v>1506</v>
      </c>
      <c r="B1507">
        <v>127.870003</v>
      </c>
      <c r="C1507">
        <v>128.5</v>
      </c>
      <c r="D1507">
        <v>127.400002</v>
      </c>
      <c r="E1507">
        <v>127.540001</v>
      </c>
      <c r="F1507">
        <v>1359300</v>
      </c>
      <c r="G1507">
        <v>113.15690600000001</v>
      </c>
    </row>
    <row r="1508" spans="1:7" x14ac:dyDescent="0.3">
      <c r="A1508">
        <v>1507</v>
      </c>
      <c r="B1508">
        <v>128.16000399999999</v>
      </c>
      <c r="C1508">
        <v>129.300003</v>
      </c>
      <c r="D1508">
        <v>127.110001</v>
      </c>
      <c r="E1508">
        <v>127.160004</v>
      </c>
      <c r="F1508">
        <v>2210100</v>
      </c>
      <c r="G1508">
        <v>112.819794</v>
      </c>
    </row>
    <row r="1509" spans="1:7" x14ac:dyDescent="0.3">
      <c r="A1509">
        <v>1508</v>
      </c>
      <c r="B1509">
        <v>127.550003</v>
      </c>
      <c r="C1509">
        <v>128.300003</v>
      </c>
      <c r="D1509">
        <v>124.57</v>
      </c>
      <c r="E1509">
        <v>126.66999800000001</v>
      </c>
      <c r="F1509">
        <v>3263500</v>
      </c>
      <c r="G1509">
        <v>112.38503300000001</v>
      </c>
    </row>
    <row r="1510" spans="1:7" x14ac:dyDescent="0.3">
      <c r="A1510">
        <v>1509</v>
      </c>
      <c r="B1510">
        <v>125.730003</v>
      </c>
      <c r="C1510">
        <v>126.620003</v>
      </c>
      <c r="D1510">
        <v>125.339996</v>
      </c>
      <c r="E1510">
        <v>125.519997</v>
      </c>
      <c r="F1510">
        <v>1859200</v>
      </c>
      <c r="G1510">
        <v>111.364716</v>
      </c>
    </row>
    <row r="1511" spans="1:7" x14ac:dyDescent="0.3">
      <c r="A1511">
        <v>1510</v>
      </c>
      <c r="B1511">
        <v>125.41999800000001</v>
      </c>
      <c r="C1511">
        <v>127.68</v>
      </c>
      <c r="D1511">
        <v>124.790001</v>
      </c>
      <c r="E1511">
        <v>127.55999799999999</v>
      </c>
      <c r="F1511">
        <v>3623000</v>
      </c>
      <c r="G1511">
        <v>113.174637</v>
      </c>
    </row>
    <row r="1512" spans="1:7" x14ac:dyDescent="0.3">
      <c r="A1512">
        <v>1511</v>
      </c>
      <c r="B1512">
        <v>131.300003</v>
      </c>
      <c r="C1512">
        <v>131.66000399999999</v>
      </c>
      <c r="D1512">
        <v>129.61999499999999</v>
      </c>
      <c r="E1512">
        <v>131.66000399999999</v>
      </c>
      <c r="F1512">
        <v>4449000</v>
      </c>
      <c r="G1512">
        <v>116.812286</v>
      </c>
    </row>
    <row r="1513" spans="1:7" x14ac:dyDescent="0.3">
      <c r="A1513">
        <v>1512</v>
      </c>
      <c r="B1513">
        <v>131.699997</v>
      </c>
      <c r="C1513">
        <v>131.779999</v>
      </c>
      <c r="D1513">
        <v>130.070007</v>
      </c>
      <c r="E1513">
        <v>130.94000199999999</v>
      </c>
      <c r="F1513">
        <v>4584600</v>
      </c>
      <c r="G1513">
        <v>116.173492</v>
      </c>
    </row>
    <row r="1514" spans="1:7" x14ac:dyDescent="0.3">
      <c r="A1514">
        <v>1513</v>
      </c>
      <c r="B1514">
        <v>130.929993</v>
      </c>
      <c r="C1514">
        <v>134.63999899999999</v>
      </c>
      <c r="D1514">
        <v>130.320007</v>
      </c>
      <c r="E1514">
        <v>134.509995</v>
      </c>
      <c r="F1514">
        <v>5234600</v>
      </c>
      <c r="G1514">
        <v>119.340881</v>
      </c>
    </row>
    <row r="1515" spans="1:7" x14ac:dyDescent="0.3">
      <c r="A1515">
        <v>1514</v>
      </c>
      <c r="B1515">
        <v>134.11999499999999</v>
      </c>
      <c r="C1515">
        <v>134.509995</v>
      </c>
      <c r="D1515">
        <v>132.88000500000001</v>
      </c>
      <c r="E1515">
        <v>134.259995</v>
      </c>
      <c r="F1515">
        <v>3556900</v>
      </c>
      <c r="G1515">
        <v>119.119049</v>
      </c>
    </row>
    <row r="1516" spans="1:7" x14ac:dyDescent="0.3">
      <c r="A1516">
        <v>1515</v>
      </c>
      <c r="B1516">
        <v>133.71000699999999</v>
      </c>
      <c r="C1516">
        <v>133.949997</v>
      </c>
      <c r="D1516">
        <v>132.699997</v>
      </c>
      <c r="E1516">
        <v>133.050003</v>
      </c>
      <c r="F1516">
        <v>2760200</v>
      </c>
      <c r="G1516">
        <v>118.04554</v>
      </c>
    </row>
    <row r="1517" spans="1:7" x14ac:dyDescent="0.3">
      <c r="A1517">
        <v>1516</v>
      </c>
      <c r="B1517">
        <v>133.39999399999999</v>
      </c>
      <c r="C1517">
        <v>134.429993</v>
      </c>
      <c r="D1517">
        <v>133.270004</v>
      </c>
      <c r="E1517">
        <v>134.320007</v>
      </c>
      <c r="F1517">
        <v>3666500</v>
      </c>
      <c r="G1517">
        <v>119.17231</v>
      </c>
    </row>
    <row r="1518" spans="1:7" x14ac:dyDescent="0.3">
      <c r="A1518">
        <v>1517</v>
      </c>
      <c r="B1518">
        <v>135.070007</v>
      </c>
      <c r="C1518">
        <v>138.14999399999999</v>
      </c>
      <c r="D1518">
        <v>134.13000500000001</v>
      </c>
      <c r="E1518">
        <v>137.36999499999999</v>
      </c>
      <c r="F1518">
        <v>5960700</v>
      </c>
      <c r="G1518">
        <v>121.878326</v>
      </c>
    </row>
    <row r="1519" spans="1:7" x14ac:dyDescent="0.3">
      <c r="A1519">
        <v>1518</v>
      </c>
      <c r="B1519">
        <v>137.020004</v>
      </c>
      <c r="C1519">
        <v>137.16999799999999</v>
      </c>
      <c r="D1519">
        <v>136.13000500000001</v>
      </c>
      <c r="E1519">
        <v>137.13000500000001</v>
      </c>
      <c r="F1519">
        <v>3211700</v>
      </c>
      <c r="G1519">
        <v>121.66542800000001</v>
      </c>
    </row>
    <row r="1520" spans="1:7" x14ac:dyDescent="0.3">
      <c r="A1520">
        <v>1519</v>
      </c>
      <c r="B1520">
        <v>137.19000199999999</v>
      </c>
      <c r="C1520">
        <v>137.320007</v>
      </c>
      <c r="D1520">
        <v>135.66000399999999</v>
      </c>
      <c r="E1520">
        <v>136.13000500000001</v>
      </c>
      <c r="F1520">
        <v>2855800</v>
      </c>
      <c r="G1520">
        <v>120.778183</v>
      </c>
    </row>
    <row r="1521" spans="1:7" x14ac:dyDescent="0.3">
      <c r="A1521">
        <v>1520</v>
      </c>
      <c r="B1521">
        <v>135.550003</v>
      </c>
      <c r="C1521">
        <v>137.259995</v>
      </c>
      <c r="D1521">
        <v>135.11999499999999</v>
      </c>
      <c r="E1521">
        <v>135.58999600000001</v>
      </c>
      <c r="F1521">
        <v>4322800</v>
      </c>
      <c r="G1521">
        <v>120.299088</v>
      </c>
    </row>
    <row r="1522" spans="1:7" x14ac:dyDescent="0.3">
      <c r="A1522">
        <v>1521</v>
      </c>
      <c r="B1522">
        <v>138.94000199999999</v>
      </c>
      <c r="C1522">
        <v>141.58000200000001</v>
      </c>
      <c r="D1522">
        <v>137.89999399999999</v>
      </c>
      <c r="E1522">
        <v>141.08999600000001</v>
      </c>
      <c r="F1522">
        <v>10650800</v>
      </c>
      <c r="G1522">
        <v>125.178825</v>
      </c>
    </row>
    <row r="1523" spans="1:7" x14ac:dyDescent="0.3">
      <c r="A1523">
        <v>1522</v>
      </c>
      <c r="B1523">
        <v>140.88999899999999</v>
      </c>
      <c r="C1523">
        <v>141.949997</v>
      </c>
      <c r="D1523">
        <v>139.61999499999999</v>
      </c>
      <c r="E1523">
        <v>141.009995</v>
      </c>
      <c r="F1523">
        <v>6596000</v>
      </c>
      <c r="G1523">
        <v>125.10784099999999</v>
      </c>
    </row>
    <row r="1524" spans="1:7" x14ac:dyDescent="0.3">
      <c r="A1524">
        <v>1523</v>
      </c>
      <c r="B1524">
        <v>141.35000600000001</v>
      </c>
      <c r="C1524">
        <v>144.80999800000001</v>
      </c>
      <c r="D1524">
        <v>141.240005</v>
      </c>
      <c r="E1524">
        <v>144.449997</v>
      </c>
      <c r="F1524">
        <v>7349000</v>
      </c>
      <c r="G1524">
        <v>128.15992700000001</v>
      </c>
    </row>
    <row r="1525" spans="1:7" x14ac:dyDescent="0.3">
      <c r="A1525">
        <v>1524</v>
      </c>
      <c r="B1525">
        <v>144.009995</v>
      </c>
      <c r="C1525">
        <v>146.279999</v>
      </c>
      <c r="D1525">
        <v>143.33999600000001</v>
      </c>
      <c r="E1525">
        <v>145.949997</v>
      </c>
      <c r="F1525">
        <v>5158400</v>
      </c>
      <c r="G1525">
        <v>129.49078399999999</v>
      </c>
    </row>
    <row r="1526" spans="1:7" x14ac:dyDescent="0.3">
      <c r="A1526">
        <v>1525</v>
      </c>
      <c r="B1526">
        <v>145.779999</v>
      </c>
      <c r="C1526">
        <v>145.94000199999999</v>
      </c>
      <c r="D1526">
        <v>144.80999800000001</v>
      </c>
      <c r="E1526">
        <v>145.55999800000001</v>
      </c>
      <c r="F1526">
        <v>3948700</v>
      </c>
      <c r="G1526">
        <v>129.144745</v>
      </c>
    </row>
    <row r="1527" spans="1:7" x14ac:dyDescent="0.3">
      <c r="A1527">
        <v>1526</v>
      </c>
      <c r="B1527">
        <v>145</v>
      </c>
      <c r="C1527">
        <v>146.740005</v>
      </c>
      <c r="D1527">
        <v>144.05999800000001</v>
      </c>
      <c r="E1527">
        <v>144.96000699999999</v>
      </c>
      <c r="F1527">
        <v>4638200</v>
      </c>
      <c r="G1527">
        <v>128.612427</v>
      </c>
    </row>
    <row r="1528" spans="1:7" x14ac:dyDescent="0.3">
      <c r="A1528">
        <v>1527</v>
      </c>
      <c r="B1528">
        <v>144.179993</v>
      </c>
      <c r="C1528">
        <v>145.270004</v>
      </c>
      <c r="D1528">
        <v>143.300003</v>
      </c>
      <c r="E1528">
        <v>144.46000699999999</v>
      </c>
      <c r="F1528">
        <v>4639400</v>
      </c>
      <c r="G1528">
        <v>128.16883899999999</v>
      </c>
    </row>
    <row r="1529" spans="1:7" x14ac:dyDescent="0.3">
      <c r="A1529">
        <v>1528</v>
      </c>
      <c r="B1529">
        <v>144.429993</v>
      </c>
      <c r="C1529">
        <v>145.25</v>
      </c>
      <c r="D1529">
        <v>143.69000199999999</v>
      </c>
      <c r="E1529">
        <v>144.14999399999999</v>
      </c>
      <c r="F1529">
        <v>3045600</v>
      </c>
      <c r="G1529">
        <v>127.893776</v>
      </c>
    </row>
    <row r="1530" spans="1:7" x14ac:dyDescent="0.3">
      <c r="A1530">
        <v>1529</v>
      </c>
      <c r="B1530">
        <v>144.10000600000001</v>
      </c>
      <c r="C1530">
        <v>147.5</v>
      </c>
      <c r="D1530">
        <v>143.83999600000001</v>
      </c>
      <c r="E1530">
        <v>147.10000600000001</v>
      </c>
      <c r="F1530">
        <v>4519800</v>
      </c>
      <c r="G1530">
        <v>130.51106300000001</v>
      </c>
    </row>
    <row r="1531" spans="1:7" x14ac:dyDescent="0.3">
      <c r="A1531">
        <v>1530</v>
      </c>
      <c r="B1531">
        <v>146.80999800000001</v>
      </c>
      <c r="C1531">
        <v>147.41999799999999</v>
      </c>
      <c r="D1531">
        <v>145.91000399999999</v>
      </c>
      <c r="E1531">
        <v>147.14999399999999</v>
      </c>
      <c r="F1531">
        <v>4083100</v>
      </c>
      <c r="G1531">
        <v>130.55540500000001</v>
      </c>
    </row>
    <row r="1532" spans="1:7" x14ac:dyDescent="0.3">
      <c r="A1532">
        <v>1531</v>
      </c>
      <c r="B1532">
        <v>146.259995</v>
      </c>
      <c r="C1532">
        <v>148</v>
      </c>
      <c r="D1532">
        <v>146.259995</v>
      </c>
      <c r="E1532">
        <v>147.86000100000001</v>
      </c>
      <c r="F1532">
        <v>3680900</v>
      </c>
      <c r="G1532">
        <v>131.185349</v>
      </c>
    </row>
    <row r="1533" spans="1:7" x14ac:dyDescent="0.3">
      <c r="A1533">
        <v>1532</v>
      </c>
      <c r="B1533">
        <v>148.509995</v>
      </c>
      <c r="C1533">
        <v>150.39999399999999</v>
      </c>
      <c r="D1533">
        <v>147.759995</v>
      </c>
      <c r="E1533">
        <v>149.89999399999999</v>
      </c>
      <c r="F1533">
        <v>4563800</v>
      </c>
      <c r="G1533">
        <v>132.99529999999999</v>
      </c>
    </row>
    <row r="1534" spans="1:7" x14ac:dyDescent="0.3">
      <c r="A1534">
        <v>1533</v>
      </c>
      <c r="B1534">
        <v>148.25</v>
      </c>
      <c r="C1534">
        <v>148.949997</v>
      </c>
      <c r="D1534">
        <v>146.61999499999999</v>
      </c>
      <c r="E1534">
        <v>147.520004</v>
      </c>
      <c r="F1534">
        <v>4679400</v>
      </c>
      <c r="G1534">
        <v>130.88368199999999</v>
      </c>
    </row>
    <row r="1535" spans="1:7" x14ac:dyDescent="0.3">
      <c r="A1535">
        <v>1534</v>
      </c>
      <c r="B1535">
        <v>148.35000600000001</v>
      </c>
      <c r="C1535">
        <v>150.75</v>
      </c>
      <c r="D1535">
        <v>148.179993</v>
      </c>
      <c r="E1535">
        <v>150.449997</v>
      </c>
      <c r="F1535">
        <v>4219200</v>
      </c>
      <c r="G1535">
        <v>133.483307</v>
      </c>
    </row>
    <row r="1536" spans="1:7" x14ac:dyDescent="0.3">
      <c r="A1536">
        <v>1535</v>
      </c>
      <c r="B1536">
        <v>149.75</v>
      </c>
      <c r="C1536">
        <v>151.13999899999999</v>
      </c>
      <c r="D1536">
        <v>149.16999799999999</v>
      </c>
      <c r="E1536">
        <v>151.11999499999999</v>
      </c>
      <c r="F1536">
        <v>3940600</v>
      </c>
      <c r="G1536">
        <v>134.07772800000001</v>
      </c>
    </row>
    <row r="1537" spans="1:7" x14ac:dyDescent="0.3">
      <c r="A1537">
        <v>1536</v>
      </c>
      <c r="B1537">
        <v>150.759995</v>
      </c>
      <c r="C1537">
        <v>152.5</v>
      </c>
      <c r="D1537">
        <v>149</v>
      </c>
      <c r="E1537">
        <v>150.259995</v>
      </c>
      <c r="F1537">
        <v>4890800</v>
      </c>
      <c r="G1537">
        <v>133.314697</v>
      </c>
    </row>
    <row r="1538" spans="1:7" x14ac:dyDescent="0.3">
      <c r="A1538">
        <v>1537</v>
      </c>
      <c r="B1538">
        <v>150.779999</v>
      </c>
      <c r="C1538">
        <v>151.970001</v>
      </c>
      <c r="D1538">
        <v>150.35000600000001</v>
      </c>
      <c r="E1538">
        <v>151.60000600000001</v>
      </c>
      <c r="F1538">
        <v>3612300</v>
      </c>
      <c r="G1538">
        <v>134.503601</v>
      </c>
    </row>
    <row r="1539" spans="1:7" x14ac:dyDescent="0.3">
      <c r="A1539">
        <v>1538</v>
      </c>
      <c r="B1539">
        <v>151.41999799999999</v>
      </c>
      <c r="C1539">
        <v>152.86999499999999</v>
      </c>
      <c r="D1539">
        <v>150.96000699999999</v>
      </c>
      <c r="E1539">
        <v>152.240005</v>
      </c>
      <c r="F1539">
        <v>3751400</v>
      </c>
      <c r="G1539">
        <v>135.071426</v>
      </c>
    </row>
    <row r="1540" spans="1:7" x14ac:dyDescent="0.3">
      <c r="A1540">
        <v>1539</v>
      </c>
      <c r="B1540">
        <v>152.479996</v>
      </c>
      <c r="C1540">
        <v>154.320007</v>
      </c>
      <c r="D1540">
        <v>151.78999300000001</v>
      </c>
      <c r="E1540">
        <v>154.11000100000001</v>
      </c>
      <c r="F1540">
        <v>4309000</v>
      </c>
      <c r="G1540">
        <v>136.730515</v>
      </c>
    </row>
    <row r="1541" spans="1:7" x14ac:dyDescent="0.3">
      <c r="A1541">
        <v>1540</v>
      </c>
      <c r="B1541">
        <v>154.11000100000001</v>
      </c>
      <c r="C1541">
        <v>154.85000600000001</v>
      </c>
      <c r="D1541">
        <v>153.279999</v>
      </c>
      <c r="E1541">
        <v>154.520004</v>
      </c>
      <c r="F1541">
        <v>4369100</v>
      </c>
      <c r="G1541">
        <v>137.09428399999999</v>
      </c>
    </row>
    <row r="1542" spans="1:7" x14ac:dyDescent="0.3">
      <c r="A1542">
        <v>1541</v>
      </c>
      <c r="B1542">
        <v>153.83999600000001</v>
      </c>
      <c r="C1542">
        <v>156.720001</v>
      </c>
      <c r="D1542">
        <v>153.61999499999999</v>
      </c>
      <c r="E1542">
        <v>155.929993</v>
      </c>
      <c r="F1542">
        <v>5035800</v>
      </c>
      <c r="G1542">
        <v>138.34527600000001</v>
      </c>
    </row>
    <row r="1543" spans="1:7" x14ac:dyDescent="0.3">
      <c r="A1543">
        <v>1542</v>
      </c>
      <c r="B1543">
        <v>156.39999399999999</v>
      </c>
      <c r="C1543">
        <v>156.53999300000001</v>
      </c>
      <c r="D1543">
        <v>154.08000200000001</v>
      </c>
      <c r="E1543">
        <v>154.990005</v>
      </c>
      <c r="F1543">
        <v>4254400</v>
      </c>
      <c r="G1543">
        <v>137.51127600000001</v>
      </c>
    </row>
    <row r="1544" spans="1:7" x14ac:dyDescent="0.3">
      <c r="A1544">
        <v>1543</v>
      </c>
      <c r="B1544">
        <v>155.69000199999999</v>
      </c>
      <c r="C1544">
        <v>159</v>
      </c>
      <c r="D1544">
        <v>155.25</v>
      </c>
      <c r="E1544">
        <v>158.64999399999999</v>
      </c>
      <c r="F1544">
        <v>5103400</v>
      </c>
      <c r="G1544">
        <v>140.75853000000001</v>
      </c>
    </row>
    <row r="1545" spans="1:7" x14ac:dyDescent="0.3">
      <c r="A1545">
        <v>1544</v>
      </c>
      <c r="B1545">
        <v>158.220001</v>
      </c>
      <c r="C1545">
        <v>158.5</v>
      </c>
      <c r="D1545">
        <v>154.55999800000001</v>
      </c>
      <c r="E1545">
        <v>155.179993</v>
      </c>
      <c r="F1545">
        <v>5029700</v>
      </c>
      <c r="G1545">
        <v>137.67984000000001</v>
      </c>
    </row>
    <row r="1546" spans="1:7" x14ac:dyDescent="0.3">
      <c r="A1546">
        <v>1545</v>
      </c>
      <c r="B1546">
        <v>153.720001</v>
      </c>
      <c r="C1546">
        <v>153.949997</v>
      </c>
      <c r="D1546">
        <v>149.800003</v>
      </c>
      <c r="E1546">
        <v>150.88000500000001</v>
      </c>
      <c r="F1546">
        <v>8318000</v>
      </c>
      <c r="G1546">
        <v>133.864746</v>
      </c>
    </row>
    <row r="1547" spans="1:7" x14ac:dyDescent="0.3">
      <c r="A1547">
        <v>1546</v>
      </c>
      <c r="B1547">
        <v>152.36999499999999</v>
      </c>
      <c r="C1547">
        <v>154.13000500000001</v>
      </c>
      <c r="D1547">
        <v>152.050003</v>
      </c>
      <c r="E1547">
        <v>154.08999600000001</v>
      </c>
      <c r="F1547">
        <v>4772700</v>
      </c>
      <c r="G1547">
        <v>136.71276900000001</v>
      </c>
    </row>
    <row r="1548" spans="1:7" x14ac:dyDescent="0.3">
      <c r="A1548">
        <v>1547</v>
      </c>
      <c r="B1548">
        <v>155.19000199999999</v>
      </c>
      <c r="C1548">
        <v>155.69000199999999</v>
      </c>
      <c r="D1548">
        <v>147.60000600000001</v>
      </c>
      <c r="E1548">
        <v>147.64999399999999</v>
      </c>
      <c r="F1548">
        <v>6294200</v>
      </c>
      <c r="G1548">
        <v>130.999008</v>
      </c>
    </row>
    <row r="1549" spans="1:7" x14ac:dyDescent="0.3">
      <c r="A1549">
        <v>1548</v>
      </c>
      <c r="B1549">
        <v>148.11000100000001</v>
      </c>
      <c r="C1549">
        <v>149.46000699999999</v>
      </c>
      <c r="D1549">
        <v>146.71000699999999</v>
      </c>
      <c r="E1549">
        <v>148</v>
      </c>
      <c r="F1549">
        <v>5686600</v>
      </c>
      <c r="G1549">
        <v>131.755707</v>
      </c>
    </row>
    <row r="1550" spans="1:7" x14ac:dyDescent="0.3">
      <c r="A1550">
        <v>1549</v>
      </c>
      <c r="B1550">
        <v>147.86999499999999</v>
      </c>
      <c r="C1550">
        <v>152.050003</v>
      </c>
      <c r="D1550">
        <v>147.759995</v>
      </c>
      <c r="E1550">
        <v>151.64999399999999</v>
      </c>
      <c r="F1550">
        <v>4695000</v>
      </c>
      <c r="G1550">
        <v>135.00509600000001</v>
      </c>
    </row>
    <row r="1551" spans="1:7" x14ac:dyDescent="0.3">
      <c r="A1551">
        <v>1550</v>
      </c>
      <c r="B1551">
        <v>151.35000600000001</v>
      </c>
      <c r="C1551">
        <v>152.39999399999999</v>
      </c>
      <c r="D1551">
        <v>149.759995</v>
      </c>
      <c r="E1551">
        <v>149.759995</v>
      </c>
      <c r="F1551">
        <v>4956000</v>
      </c>
      <c r="G1551">
        <v>133.32257100000001</v>
      </c>
    </row>
    <row r="1552" spans="1:7" x14ac:dyDescent="0.3">
      <c r="A1552">
        <v>1551</v>
      </c>
      <c r="B1552">
        <v>148.11999499999999</v>
      </c>
      <c r="C1552">
        <v>151.699997</v>
      </c>
      <c r="D1552">
        <v>147.220001</v>
      </c>
      <c r="E1552">
        <v>150.529999</v>
      </c>
      <c r="F1552">
        <v>4538400</v>
      </c>
      <c r="G1552">
        <v>134.00805700000001</v>
      </c>
    </row>
    <row r="1553" spans="1:7" x14ac:dyDescent="0.3">
      <c r="A1553">
        <v>1552</v>
      </c>
      <c r="B1553">
        <v>150.009995</v>
      </c>
      <c r="C1553">
        <v>152.470001</v>
      </c>
      <c r="D1553">
        <v>149.71000699999999</v>
      </c>
      <c r="E1553">
        <v>152.179993</v>
      </c>
      <c r="F1553">
        <v>3209200</v>
      </c>
      <c r="G1553">
        <v>135.47697400000001</v>
      </c>
    </row>
    <row r="1554" spans="1:7" x14ac:dyDescent="0.3">
      <c r="A1554">
        <v>1553</v>
      </c>
      <c r="B1554">
        <v>153.449997</v>
      </c>
      <c r="C1554">
        <v>154.96000699999999</v>
      </c>
      <c r="D1554">
        <v>152.800003</v>
      </c>
      <c r="E1554">
        <v>152.96000699999999</v>
      </c>
      <c r="F1554">
        <v>4589300</v>
      </c>
      <c r="G1554">
        <v>136.17138700000001</v>
      </c>
    </row>
    <row r="1555" spans="1:7" x14ac:dyDescent="0.3">
      <c r="A1555">
        <v>1554</v>
      </c>
      <c r="B1555">
        <v>154.05999800000001</v>
      </c>
      <c r="C1555">
        <v>155.050003</v>
      </c>
      <c r="D1555">
        <v>152.800003</v>
      </c>
      <c r="E1555">
        <v>154.13000500000001</v>
      </c>
      <c r="F1555">
        <v>3593200</v>
      </c>
      <c r="G1555">
        <v>137.212906</v>
      </c>
    </row>
    <row r="1556" spans="1:7" x14ac:dyDescent="0.3">
      <c r="A1556">
        <v>1555</v>
      </c>
      <c r="B1556">
        <v>154.699997</v>
      </c>
      <c r="C1556">
        <v>157.19000199999999</v>
      </c>
      <c r="D1556">
        <v>154.5</v>
      </c>
      <c r="E1556">
        <v>156.61999499999999</v>
      </c>
      <c r="F1556">
        <v>3886300</v>
      </c>
      <c r="G1556">
        <v>139.42967200000001</v>
      </c>
    </row>
    <row r="1557" spans="1:7" x14ac:dyDescent="0.3">
      <c r="A1557">
        <v>1556</v>
      </c>
      <c r="B1557">
        <v>155.88999899999999</v>
      </c>
      <c r="C1557">
        <v>156.229996</v>
      </c>
      <c r="D1557">
        <v>152.009995</v>
      </c>
      <c r="E1557">
        <v>152.979996</v>
      </c>
      <c r="F1557">
        <v>6615000</v>
      </c>
      <c r="G1557">
        <v>136.189133</v>
      </c>
    </row>
    <row r="1558" spans="1:7" x14ac:dyDescent="0.3">
      <c r="A1558">
        <v>1557</v>
      </c>
      <c r="B1558">
        <v>152.449997</v>
      </c>
      <c r="C1558">
        <v>154.320007</v>
      </c>
      <c r="D1558">
        <v>152.36000100000001</v>
      </c>
      <c r="E1558">
        <v>153.300003</v>
      </c>
      <c r="F1558">
        <v>3586400</v>
      </c>
      <c r="G1558">
        <v>136.47404499999999</v>
      </c>
    </row>
    <row r="1559" spans="1:7" x14ac:dyDescent="0.3">
      <c r="A1559">
        <v>1558</v>
      </c>
      <c r="B1559">
        <v>153.300003</v>
      </c>
      <c r="C1559">
        <v>153.800003</v>
      </c>
      <c r="D1559">
        <v>150.46000699999999</v>
      </c>
      <c r="E1559">
        <v>151.85000600000001</v>
      </c>
      <c r="F1559">
        <v>3432200</v>
      </c>
      <c r="G1559">
        <v>135.18315100000001</v>
      </c>
    </row>
    <row r="1560" spans="1:7" x14ac:dyDescent="0.3">
      <c r="A1560">
        <v>1559</v>
      </c>
      <c r="B1560">
        <v>152.029999</v>
      </c>
      <c r="C1560">
        <v>152.86999499999999</v>
      </c>
      <c r="D1560">
        <v>150.58000200000001</v>
      </c>
      <c r="E1560">
        <v>151.91000399999999</v>
      </c>
      <c r="F1560">
        <v>3356400</v>
      </c>
      <c r="G1560">
        <v>135.23661799999999</v>
      </c>
    </row>
    <row r="1561" spans="1:7" x14ac:dyDescent="0.3">
      <c r="A1561">
        <v>1560</v>
      </c>
      <c r="B1561">
        <v>152.270004</v>
      </c>
      <c r="C1561">
        <v>154.33999600000001</v>
      </c>
      <c r="D1561">
        <v>152.16000399999999</v>
      </c>
      <c r="E1561">
        <v>154.020004</v>
      </c>
      <c r="F1561">
        <v>3886600</v>
      </c>
      <c r="G1561">
        <v>137.115036</v>
      </c>
    </row>
    <row r="1562" spans="1:7" x14ac:dyDescent="0.3">
      <c r="A1562">
        <v>1561</v>
      </c>
      <c r="B1562">
        <v>151.35000600000001</v>
      </c>
      <c r="C1562">
        <v>155.63000500000001</v>
      </c>
      <c r="D1562">
        <v>151.300003</v>
      </c>
      <c r="E1562">
        <v>154.83999600000001</v>
      </c>
      <c r="F1562">
        <v>7301200</v>
      </c>
      <c r="G1562">
        <v>137.845001</v>
      </c>
    </row>
    <row r="1563" spans="1:7" x14ac:dyDescent="0.3">
      <c r="A1563">
        <v>1562</v>
      </c>
      <c r="B1563">
        <v>152.529999</v>
      </c>
      <c r="C1563">
        <v>153.11000100000001</v>
      </c>
      <c r="D1563">
        <v>150.88999899999999</v>
      </c>
      <c r="E1563">
        <v>151.949997</v>
      </c>
      <c r="F1563">
        <v>3788100</v>
      </c>
      <c r="G1563">
        <v>135.272156</v>
      </c>
    </row>
    <row r="1564" spans="1:7" x14ac:dyDescent="0.3">
      <c r="A1564">
        <v>1563</v>
      </c>
      <c r="B1564">
        <v>152.61000100000001</v>
      </c>
      <c r="C1564">
        <v>153.08999600000001</v>
      </c>
      <c r="D1564">
        <v>147.820007</v>
      </c>
      <c r="E1564">
        <v>148.83999600000001</v>
      </c>
      <c r="F1564">
        <v>4726900</v>
      </c>
      <c r="G1564">
        <v>132.50353999999999</v>
      </c>
    </row>
    <row r="1565" spans="1:7" x14ac:dyDescent="0.3">
      <c r="A1565">
        <v>1564</v>
      </c>
      <c r="B1565">
        <v>150.020004</v>
      </c>
      <c r="C1565">
        <v>151.479996</v>
      </c>
      <c r="D1565">
        <v>149.25</v>
      </c>
      <c r="E1565">
        <v>150.13000500000001</v>
      </c>
      <c r="F1565">
        <v>2883800</v>
      </c>
      <c r="G1565">
        <v>133.65197800000001</v>
      </c>
    </row>
    <row r="1566" spans="1:7" x14ac:dyDescent="0.3">
      <c r="A1566">
        <v>1565</v>
      </c>
      <c r="B1566">
        <v>149.28999300000001</v>
      </c>
      <c r="C1566">
        <v>150.220001</v>
      </c>
      <c r="D1566">
        <v>145.36999499999999</v>
      </c>
      <c r="E1566">
        <v>145.38000500000001</v>
      </c>
      <c r="F1566">
        <v>4704000</v>
      </c>
      <c r="G1566">
        <v>129.423294</v>
      </c>
    </row>
    <row r="1567" spans="1:7" x14ac:dyDescent="0.3">
      <c r="A1567">
        <v>1566</v>
      </c>
      <c r="B1567">
        <v>146.509995</v>
      </c>
      <c r="C1567">
        <v>147.699997</v>
      </c>
      <c r="D1567">
        <v>145.61000100000001</v>
      </c>
      <c r="E1567">
        <v>146.60000600000001</v>
      </c>
      <c r="F1567">
        <v>3456800</v>
      </c>
      <c r="G1567">
        <v>130.509399</v>
      </c>
    </row>
    <row r="1568" spans="1:7" x14ac:dyDescent="0.3">
      <c r="A1568">
        <v>1567</v>
      </c>
      <c r="B1568">
        <v>147.990005</v>
      </c>
      <c r="C1568">
        <v>148.66000399999999</v>
      </c>
      <c r="D1568">
        <v>144.679993</v>
      </c>
      <c r="E1568">
        <v>146.11000100000001</v>
      </c>
      <c r="F1568">
        <v>3775400</v>
      </c>
      <c r="G1568">
        <v>130.07318100000001</v>
      </c>
    </row>
    <row r="1569" spans="1:7" x14ac:dyDescent="0.3">
      <c r="A1569">
        <v>1568</v>
      </c>
      <c r="B1569">
        <v>148.28999300000001</v>
      </c>
      <c r="C1569">
        <v>148.33999600000001</v>
      </c>
      <c r="D1569">
        <v>144.86999499999999</v>
      </c>
      <c r="E1569">
        <v>146.53999300000001</v>
      </c>
      <c r="F1569">
        <v>3860400</v>
      </c>
      <c r="G1569">
        <v>130.455994</v>
      </c>
    </row>
    <row r="1570" spans="1:7" x14ac:dyDescent="0.3">
      <c r="A1570">
        <v>1569</v>
      </c>
      <c r="B1570">
        <v>145.88000500000001</v>
      </c>
      <c r="C1570">
        <v>148.63000500000001</v>
      </c>
      <c r="D1570">
        <v>145.86000100000001</v>
      </c>
      <c r="E1570">
        <v>147.83999600000001</v>
      </c>
      <c r="F1570">
        <v>3964800</v>
      </c>
      <c r="G1570">
        <v>131.61331200000001</v>
      </c>
    </row>
    <row r="1571" spans="1:7" x14ac:dyDescent="0.3">
      <c r="A1571">
        <v>1570</v>
      </c>
      <c r="B1571">
        <v>148.11999499999999</v>
      </c>
      <c r="C1571">
        <v>149.05999800000001</v>
      </c>
      <c r="D1571">
        <v>147.13000500000001</v>
      </c>
      <c r="E1571">
        <v>147.14999399999999</v>
      </c>
      <c r="F1571">
        <v>3701300</v>
      </c>
      <c r="G1571">
        <v>130.999008</v>
      </c>
    </row>
    <row r="1572" spans="1:7" x14ac:dyDescent="0.3">
      <c r="A1572">
        <v>1571</v>
      </c>
      <c r="B1572">
        <v>146.66999799999999</v>
      </c>
      <c r="C1572">
        <v>148.05999800000001</v>
      </c>
      <c r="D1572">
        <v>144.60000600000001</v>
      </c>
      <c r="E1572">
        <v>146.03999300000001</v>
      </c>
      <c r="F1572">
        <v>2581100</v>
      </c>
      <c r="G1572">
        <v>130.010895</v>
      </c>
    </row>
    <row r="1573" spans="1:7" x14ac:dyDescent="0.3">
      <c r="A1573">
        <v>1572</v>
      </c>
      <c r="B1573">
        <v>145.270004</v>
      </c>
      <c r="C1573">
        <v>147.490005</v>
      </c>
      <c r="D1573">
        <v>144.770004</v>
      </c>
      <c r="E1573">
        <v>146.679993</v>
      </c>
      <c r="F1573">
        <v>3374100</v>
      </c>
      <c r="G1573">
        <v>130.58062699999999</v>
      </c>
    </row>
    <row r="1574" spans="1:7" x14ac:dyDescent="0.3">
      <c r="A1574">
        <v>1573</v>
      </c>
      <c r="B1574">
        <v>146.759995</v>
      </c>
      <c r="C1574">
        <v>146.86999499999999</v>
      </c>
      <c r="D1574">
        <v>142.179993</v>
      </c>
      <c r="E1574">
        <v>143.41000399999999</v>
      </c>
      <c r="F1574">
        <v>4373300</v>
      </c>
      <c r="G1574">
        <v>127.669601</v>
      </c>
    </row>
    <row r="1575" spans="1:7" x14ac:dyDescent="0.3">
      <c r="A1575">
        <v>1574</v>
      </c>
      <c r="B1575">
        <v>143.520004</v>
      </c>
      <c r="C1575">
        <v>144.949997</v>
      </c>
      <c r="D1575">
        <v>142.240005</v>
      </c>
      <c r="E1575">
        <v>142.990005</v>
      </c>
      <c r="F1575">
        <v>3423800</v>
      </c>
      <c r="G1575">
        <v>127.29563899999999</v>
      </c>
    </row>
    <row r="1576" spans="1:7" x14ac:dyDescent="0.3">
      <c r="A1576">
        <v>1575</v>
      </c>
      <c r="B1576">
        <v>140.61000100000001</v>
      </c>
      <c r="C1576">
        <v>143.800003</v>
      </c>
      <c r="D1576">
        <v>140.33999600000001</v>
      </c>
      <c r="E1576">
        <v>143.69000199999999</v>
      </c>
      <c r="F1576">
        <v>3864300</v>
      </c>
      <c r="G1576">
        <v>127.91881600000001</v>
      </c>
    </row>
    <row r="1577" spans="1:7" x14ac:dyDescent="0.3">
      <c r="A1577">
        <v>1576</v>
      </c>
      <c r="B1577">
        <v>143.83000200000001</v>
      </c>
      <c r="C1577">
        <v>144.11999499999999</v>
      </c>
      <c r="D1577">
        <v>141.83999600000001</v>
      </c>
      <c r="E1577">
        <v>143.820007</v>
      </c>
      <c r="F1577">
        <v>2908700</v>
      </c>
      <c r="G1577">
        <v>128.034561</v>
      </c>
    </row>
    <row r="1578" spans="1:7" x14ac:dyDescent="0.3">
      <c r="A1578">
        <v>1577</v>
      </c>
      <c r="B1578">
        <v>144.320007</v>
      </c>
      <c r="C1578">
        <v>147.570007</v>
      </c>
      <c r="D1578">
        <v>144.070007</v>
      </c>
      <c r="E1578">
        <v>146.520004</v>
      </c>
      <c r="F1578">
        <v>3262800</v>
      </c>
      <c r="G1578">
        <v>130.43821700000001</v>
      </c>
    </row>
    <row r="1579" spans="1:7" x14ac:dyDescent="0.3">
      <c r="A1579">
        <v>1578</v>
      </c>
      <c r="B1579">
        <v>147.300003</v>
      </c>
      <c r="C1579">
        <v>149.740005</v>
      </c>
      <c r="D1579">
        <v>147.240005</v>
      </c>
      <c r="E1579">
        <v>149.46000699999999</v>
      </c>
      <c r="F1579">
        <v>3127600</v>
      </c>
      <c r="G1579">
        <v>133.055511</v>
      </c>
    </row>
    <row r="1580" spans="1:7" x14ac:dyDescent="0.3">
      <c r="A1580">
        <v>1579</v>
      </c>
      <c r="B1580">
        <v>149.46000699999999</v>
      </c>
      <c r="C1580">
        <v>150.58999600000001</v>
      </c>
      <c r="D1580">
        <v>148.220001</v>
      </c>
      <c r="E1580">
        <v>149.070007</v>
      </c>
      <c r="F1580">
        <v>2951800</v>
      </c>
      <c r="G1580">
        <v>132.70829800000001</v>
      </c>
    </row>
    <row r="1581" spans="1:7" x14ac:dyDescent="0.3">
      <c r="A1581">
        <v>1580</v>
      </c>
      <c r="B1581">
        <v>148.39999399999999</v>
      </c>
      <c r="C1581">
        <v>149.60000600000001</v>
      </c>
      <c r="D1581">
        <v>147.009995</v>
      </c>
      <c r="E1581">
        <v>149.11999499999999</v>
      </c>
      <c r="F1581">
        <v>3131400</v>
      </c>
      <c r="G1581">
        <v>132.75285299999999</v>
      </c>
    </row>
    <row r="1582" spans="1:7" x14ac:dyDescent="0.3">
      <c r="A1582">
        <v>1581</v>
      </c>
      <c r="B1582">
        <v>148.75</v>
      </c>
      <c r="C1582">
        <v>151.449997</v>
      </c>
      <c r="D1582">
        <v>145.529999</v>
      </c>
      <c r="E1582">
        <v>146.46000699999999</v>
      </c>
      <c r="F1582">
        <v>5554900</v>
      </c>
      <c r="G1582">
        <v>130.384781</v>
      </c>
    </row>
    <row r="1583" spans="1:7" x14ac:dyDescent="0.3">
      <c r="A1583">
        <v>1582</v>
      </c>
      <c r="B1583">
        <v>148.13000500000001</v>
      </c>
      <c r="C1583">
        <v>148.429993</v>
      </c>
      <c r="D1583">
        <v>142.13999899999999</v>
      </c>
      <c r="E1583">
        <v>144.10000600000001</v>
      </c>
      <c r="F1583">
        <v>8274400</v>
      </c>
      <c r="G1583">
        <v>128.28379799999999</v>
      </c>
    </row>
    <row r="1584" spans="1:7" x14ac:dyDescent="0.3">
      <c r="A1584">
        <v>1583</v>
      </c>
      <c r="B1584">
        <v>142.990005</v>
      </c>
      <c r="C1584">
        <v>143.60000600000001</v>
      </c>
      <c r="D1584">
        <v>138.050003</v>
      </c>
      <c r="E1584">
        <v>140.60000600000001</v>
      </c>
      <c r="F1584">
        <v>6361500</v>
      </c>
      <c r="G1584">
        <v>125.16796100000001</v>
      </c>
    </row>
    <row r="1585" spans="1:7" x14ac:dyDescent="0.3">
      <c r="A1585">
        <v>1584</v>
      </c>
      <c r="B1585">
        <v>140.08999600000001</v>
      </c>
      <c r="C1585">
        <v>140.89999399999999</v>
      </c>
      <c r="D1585">
        <v>137.41999799999999</v>
      </c>
      <c r="E1585">
        <v>138.60000600000001</v>
      </c>
      <c r="F1585">
        <v>4819700</v>
      </c>
      <c r="G1585">
        <v>123.38748200000001</v>
      </c>
    </row>
    <row r="1586" spans="1:7" x14ac:dyDescent="0.3">
      <c r="A1586">
        <v>1585</v>
      </c>
      <c r="B1586">
        <v>139.30999800000001</v>
      </c>
      <c r="C1586">
        <v>139.83999600000001</v>
      </c>
      <c r="D1586">
        <v>137.85000600000001</v>
      </c>
      <c r="E1586">
        <v>138.720001</v>
      </c>
      <c r="F1586">
        <v>3962600</v>
      </c>
      <c r="G1586">
        <v>123.494316</v>
      </c>
    </row>
    <row r="1587" spans="1:7" x14ac:dyDescent="0.3">
      <c r="A1587">
        <v>1586</v>
      </c>
      <c r="B1587">
        <v>139.009995</v>
      </c>
      <c r="C1587">
        <v>139.85000600000001</v>
      </c>
      <c r="D1587">
        <v>137.28999300000001</v>
      </c>
      <c r="E1587">
        <v>139.520004</v>
      </c>
      <c r="F1587">
        <v>3187100</v>
      </c>
      <c r="G1587">
        <v>124.206459</v>
      </c>
    </row>
    <row r="1588" spans="1:7" x14ac:dyDescent="0.3">
      <c r="A1588">
        <v>1587</v>
      </c>
      <c r="B1588">
        <v>140.44000199999999</v>
      </c>
      <c r="C1588">
        <v>143.38999899999999</v>
      </c>
      <c r="D1588">
        <v>139.91999799999999</v>
      </c>
      <c r="E1588">
        <v>142.94000199999999</v>
      </c>
      <c r="F1588">
        <v>3698200</v>
      </c>
      <c r="G1588">
        <v>127.251114</v>
      </c>
    </row>
    <row r="1589" spans="1:7" x14ac:dyDescent="0.3">
      <c r="A1589">
        <v>1588</v>
      </c>
      <c r="B1589">
        <v>143.270004</v>
      </c>
      <c r="C1589">
        <v>144.449997</v>
      </c>
      <c r="D1589">
        <v>142.949997</v>
      </c>
      <c r="E1589">
        <v>143.929993</v>
      </c>
      <c r="F1589">
        <v>2785200</v>
      </c>
      <c r="G1589">
        <v>128.13249200000001</v>
      </c>
    </row>
    <row r="1590" spans="1:7" x14ac:dyDescent="0.3">
      <c r="A1590">
        <v>1589</v>
      </c>
      <c r="B1590">
        <v>144.11000100000001</v>
      </c>
      <c r="C1590">
        <v>146.050003</v>
      </c>
      <c r="D1590">
        <v>143.75</v>
      </c>
      <c r="E1590">
        <v>144.759995</v>
      </c>
      <c r="F1590">
        <v>2637400</v>
      </c>
      <c r="G1590">
        <v>128.87136799999999</v>
      </c>
    </row>
    <row r="1591" spans="1:7" x14ac:dyDescent="0.3">
      <c r="A1591">
        <v>1590</v>
      </c>
      <c r="B1591">
        <v>144.5</v>
      </c>
      <c r="C1591">
        <v>145.41000399999999</v>
      </c>
      <c r="D1591">
        <v>143.070007</v>
      </c>
      <c r="E1591">
        <v>144.11000100000001</v>
      </c>
      <c r="F1591">
        <v>2235200</v>
      </c>
      <c r="G1591">
        <v>128.29267899999999</v>
      </c>
    </row>
    <row r="1592" spans="1:7" x14ac:dyDescent="0.3">
      <c r="A1592">
        <v>1591</v>
      </c>
      <c r="B1592">
        <v>144.53999300000001</v>
      </c>
      <c r="C1592">
        <v>145.89999399999999</v>
      </c>
      <c r="D1592">
        <v>143.91000399999999</v>
      </c>
      <c r="E1592">
        <v>145.11000100000001</v>
      </c>
      <c r="F1592">
        <v>2715300</v>
      </c>
      <c r="G1592">
        <v>129.182953</v>
      </c>
    </row>
    <row r="1593" spans="1:7" x14ac:dyDescent="0.3">
      <c r="A1593">
        <v>1592</v>
      </c>
      <c r="B1593">
        <v>145.19000199999999</v>
      </c>
      <c r="C1593">
        <v>146.53999300000001</v>
      </c>
      <c r="D1593">
        <v>144.55999800000001</v>
      </c>
      <c r="E1593">
        <v>146.070007</v>
      </c>
      <c r="F1593">
        <v>2586300</v>
      </c>
      <c r="G1593">
        <v>130.03758199999999</v>
      </c>
    </row>
    <row r="1594" spans="1:7" x14ac:dyDescent="0.3">
      <c r="A1594">
        <v>1593</v>
      </c>
      <c r="B1594">
        <v>145.83000200000001</v>
      </c>
      <c r="C1594">
        <v>145.83000200000001</v>
      </c>
      <c r="D1594">
        <v>142.39999399999999</v>
      </c>
      <c r="E1594">
        <v>142.61000100000001</v>
      </c>
      <c r="F1594">
        <v>3509000</v>
      </c>
      <c r="G1594">
        <v>126.957329</v>
      </c>
    </row>
    <row r="1595" spans="1:7" x14ac:dyDescent="0.3">
      <c r="A1595">
        <v>1594</v>
      </c>
      <c r="B1595">
        <v>142.679993</v>
      </c>
      <c r="C1595">
        <v>143.66999799999999</v>
      </c>
      <c r="D1595">
        <v>140.38999899999999</v>
      </c>
      <c r="E1595">
        <v>143.66999799999999</v>
      </c>
      <c r="F1595">
        <v>4331900</v>
      </c>
      <c r="G1595">
        <v>127.901031</v>
      </c>
    </row>
    <row r="1596" spans="1:7" x14ac:dyDescent="0.3">
      <c r="A1596">
        <v>1595</v>
      </c>
      <c r="B1596">
        <v>145.30999800000001</v>
      </c>
      <c r="C1596">
        <v>146.83999600000001</v>
      </c>
      <c r="D1596">
        <v>145.05999800000001</v>
      </c>
      <c r="E1596">
        <v>145.36999499999999</v>
      </c>
      <c r="F1596">
        <v>4018800</v>
      </c>
      <c r="G1596">
        <v>129.414413</v>
      </c>
    </row>
    <row r="1597" spans="1:7" x14ac:dyDescent="0.3">
      <c r="A1597">
        <v>1596</v>
      </c>
      <c r="B1597">
        <v>145.91999799999999</v>
      </c>
      <c r="C1597">
        <v>149.53999300000001</v>
      </c>
      <c r="D1597">
        <v>145.63999899999999</v>
      </c>
      <c r="E1597">
        <v>148.449997</v>
      </c>
      <c r="F1597">
        <v>3740400</v>
      </c>
      <c r="G1597">
        <v>132.15632600000001</v>
      </c>
    </row>
    <row r="1598" spans="1:7" x14ac:dyDescent="0.3">
      <c r="A1598">
        <v>1597</v>
      </c>
      <c r="B1598">
        <v>149.41000399999999</v>
      </c>
      <c r="C1598">
        <v>149.94000199999999</v>
      </c>
      <c r="D1598">
        <v>147.550003</v>
      </c>
      <c r="E1598">
        <v>149.320007</v>
      </c>
      <c r="F1598">
        <v>3137600</v>
      </c>
      <c r="G1598">
        <v>132.93090799999999</v>
      </c>
    </row>
    <row r="1599" spans="1:7" x14ac:dyDescent="0.3">
      <c r="A1599">
        <v>1598</v>
      </c>
      <c r="B1599">
        <v>149.13000500000001</v>
      </c>
      <c r="C1599">
        <v>150.990005</v>
      </c>
      <c r="D1599">
        <v>148.39999399999999</v>
      </c>
      <c r="E1599">
        <v>150.259995</v>
      </c>
      <c r="F1599">
        <v>3519200</v>
      </c>
      <c r="G1599">
        <v>133.767685</v>
      </c>
    </row>
    <row r="1600" spans="1:7" x14ac:dyDescent="0.3">
      <c r="A1600">
        <v>1599</v>
      </c>
      <c r="B1600">
        <v>150.10000600000001</v>
      </c>
      <c r="C1600">
        <v>150.86000100000001</v>
      </c>
      <c r="D1600">
        <v>148.25</v>
      </c>
      <c r="E1600">
        <v>148.53999300000001</v>
      </c>
      <c r="F1600">
        <v>2819500</v>
      </c>
      <c r="G1600">
        <v>132.23646500000001</v>
      </c>
    </row>
    <row r="1601" spans="1:7" x14ac:dyDescent="0.3">
      <c r="A1601">
        <v>1600</v>
      </c>
      <c r="B1601">
        <v>148.570007</v>
      </c>
      <c r="C1601">
        <v>149.179993</v>
      </c>
      <c r="D1601">
        <v>147.5</v>
      </c>
      <c r="E1601">
        <v>149.10000600000001</v>
      </c>
      <c r="F1601">
        <v>2632400</v>
      </c>
      <c r="G1601">
        <v>132.73500100000001</v>
      </c>
    </row>
    <row r="1602" spans="1:7" x14ac:dyDescent="0.3">
      <c r="A1602">
        <v>1601</v>
      </c>
      <c r="B1602">
        <v>147.66999799999999</v>
      </c>
      <c r="C1602">
        <v>150.33000200000001</v>
      </c>
      <c r="D1602">
        <v>147.05999800000001</v>
      </c>
      <c r="E1602">
        <v>149.63000500000001</v>
      </c>
      <c r="F1602">
        <v>2975200</v>
      </c>
      <c r="G1602">
        <v>133.206818</v>
      </c>
    </row>
    <row r="1603" spans="1:7" x14ac:dyDescent="0.3">
      <c r="A1603">
        <v>1602</v>
      </c>
      <c r="B1603">
        <v>149.5</v>
      </c>
      <c r="C1603">
        <v>154.94000199999999</v>
      </c>
      <c r="D1603">
        <v>149.5</v>
      </c>
      <c r="E1603">
        <v>154.520004</v>
      </c>
      <c r="F1603">
        <v>5825300</v>
      </c>
      <c r="G1603">
        <v>137.56014999999999</v>
      </c>
    </row>
    <row r="1604" spans="1:7" x14ac:dyDescent="0.3">
      <c r="A1604">
        <v>1603</v>
      </c>
      <c r="B1604">
        <v>154.03999300000001</v>
      </c>
      <c r="C1604">
        <v>156.279999</v>
      </c>
      <c r="D1604">
        <v>153.78999300000001</v>
      </c>
      <c r="E1604">
        <v>155.61000100000001</v>
      </c>
      <c r="F1604">
        <v>4177800</v>
      </c>
      <c r="G1604">
        <v>138.53048699999999</v>
      </c>
    </row>
    <row r="1605" spans="1:7" x14ac:dyDescent="0.3">
      <c r="A1605">
        <v>1604</v>
      </c>
      <c r="B1605">
        <v>154.729996</v>
      </c>
      <c r="C1605">
        <v>157.490005</v>
      </c>
      <c r="D1605">
        <v>153.96000699999999</v>
      </c>
      <c r="E1605">
        <v>154.470001</v>
      </c>
      <c r="F1605">
        <v>3233800</v>
      </c>
      <c r="G1605">
        <v>137.51556400000001</v>
      </c>
    </row>
    <row r="1606" spans="1:7" x14ac:dyDescent="0.3">
      <c r="A1606">
        <v>1605</v>
      </c>
      <c r="B1606">
        <v>155.41000399999999</v>
      </c>
      <c r="C1606">
        <v>158.699997</v>
      </c>
      <c r="D1606">
        <v>155</v>
      </c>
      <c r="E1606">
        <v>158.179993</v>
      </c>
      <c r="F1606">
        <v>4177000</v>
      </c>
      <c r="G1606">
        <v>140.81838999999999</v>
      </c>
    </row>
    <row r="1607" spans="1:7" x14ac:dyDescent="0.3">
      <c r="A1607">
        <v>1606</v>
      </c>
      <c r="B1607">
        <v>157.58000200000001</v>
      </c>
      <c r="C1607">
        <v>160.490005</v>
      </c>
      <c r="D1607">
        <v>157.520004</v>
      </c>
      <c r="E1607">
        <v>158.89999399999999</v>
      </c>
      <c r="F1607">
        <v>4010100</v>
      </c>
      <c r="G1607">
        <v>141.45936599999999</v>
      </c>
    </row>
    <row r="1608" spans="1:7" x14ac:dyDescent="0.3">
      <c r="A1608">
        <v>1607</v>
      </c>
      <c r="B1608">
        <v>158.66999799999999</v>
      </c>
      <c r="C1608">
        <v>161.740005</v>
      </c>
      <c r="D1608">
        <v>158.529999</v>
      </c>
      <c r="E1608">
        <v>160.729996</v>
      </c>
      <c r="F1608">
        <v>4077900</v>
      </c>
      <c r="G1608">
        <v>143.08854700000001</v>
      </c>
    </row>
    <row r="1609" spans="1:7" x14ac:dyDescent="0.3">
      <c r="A1609">
        <v>1608</v>
      </c>
      <c r="B1609">
        <v>160.61000100000001</v>
      </c>
      <c r="C1609">
        <v>164.470001</v>
      </c>
      <c r="D1609">
        <v>158.529999</v>
      </c>
      <c r="E1609">
        <v>159.33999600000001</v>
      </c>
      <c r="F1609">
        <v>6176200</v>
      </c>
      <c r="G1609">
        <v>141.85112000000001</v>
      </c>
    </row>
    <row r="1610" spans="1:7" x14ac:dyDescent="0.3">
      <c r="A1610">
        <v>1609</v>
      </c>
      <c r="B1610">
        <v>156.36000100000001</v>
      </c>
      <c r="C1610">
        <v>158.88999899999999</v>
      </c>
      <c r="D1610">
        <v>154.61999499999999</v>
      </c>
      <c r="E1610">
        <v>157.41000399999999</v>
      </c>
      <c r="F1610">
        <v>5619800</v>
      </c>
      <c r="G1610">
        <v>140.132904</v>
      </c>
    </row>
    <row r="1611" spans="1:7" x14ac:dyDescent="0.3">
      <c r="A1611">
        <v>1610</v>
      </c>
      <c r="B1611">
        <v>155.570007</v>
      </c>
      <c r="C1611">
        <v>158.91999799999999</v>
      </c>
      <c r="D1611">
        <v>155.28999300000001</v>
      </c>
      <c r="E1611">
        <v>158.720001</v>
      </c>
      <c r="F1611">
        <v>3317100</v>
      </c>
      <c r="G1611">
        <v>141.29911799999999</v>
      </c>
    </row>
    <row r="1612" spans="1:7" x14ac:dyDescent="0.3">
      <c r="A1612">
        <v>1611</v>
      </c>
      <c r="B1612">
        <v>160.91999799999999</v>
      </c>
      <c r="C1612">
        <v>162.679993</v>
      </c>
      <c r="D1612">
        <v>159.91000399999999</v>
      </c>
      <c r="E1612">
        <v>160.699997</v>
      </c>
      <c r="F1612">
        <v>4471200</v>
      </c>
      <c r="G1612">
        <v>143.513901</v>
      </c>
    </row>
    <row r="1613" spans="1:7" x14ac:dyDescent="0.3">
      <c r="A1613">
        <v>1612</v>
      </c>
      <c r="B1613">
        <v>159.740005</v>
      </c>
      <c r="C1613">
        <v>164.13000500000001</v>
      </c>
      <c r="D1613">
        <v>159.41000399999999</v>
      </c>
      <c r="E1613">
        <v>162.86999499999999</v>
      </c>
      <c r="F1613">
        <v>4969100</v>
      </c>
      <c r="G1613">
        <v>145.451843</v>
      </c>
    </row>
    <row r="1614" spans="1:7" x14ac:dyDescent="0.3">
      <c r="A1614">
        <v>1613</v>
      </c>
      <c r="B1614">
        <v>162.66000399999999</v>
      </c>
      <c r="C1614">
        <v>165.449997</v>
      </c>
      <c r="D1614">
        <v>161</v>
      </c>
      <c r="E1614">
        <v>164.35000600000001</v>
      </c>
      <c r="F1614">
        <v>4336200</v>
      </c>
      <c r="G1614">
        <v>146.77356</v>
      </c>
    </row>
    <row r="1615" spans="1:7" x14ac:dyDescent="0.3">
      <c r="A1615">
        <v>1614</v>
      </c>
      <c r="B1615">
        <v>163.949997</v>
      </c>
      <c r="C1615">
        <v>165.83000200000001</v>
      </c>
      <c r="D1615">
        <v>162.070007</v>
      </c>
      <c r="E1615">
        <v>162.08000200000001</v>
      </c>
      <c r="F1615">
        <v>4404800</v>
      </c>
      <c r="G1615">
        <v>144.74633800000001</v>
      </c>
    </row>
    <row r="1616" spans="1:7" x14ac:dyDescent="0.3">
      <c r="A1616">
        <v>1615</v>
      </c>
      <c r="B1616">
        <v>161.55999800000001</v>
      </c>
      <c r="C1616">
        <v>163.740005</v>
      </c>
      <c r="D1616">
        <v>159.78999300000001</v>
      </c>
      <c r="E1616">
        <v>163.55999800000001</v>
      </c>
      <c r="F1616">
        <v>4557300</v>
      </c>
      <c r="G1616">
        <v>146.06802400000001</v>
      </c>
    </row>
    <row r="1617" spans="1:7" x14ac:dyDescent="0.3">
      <c r="A1617">
        <v>1616</v>
      </c>
      <c r="B1617">
        <v>163.46000699999999</v>
      </c>
      <c r="C1617">
        <v>165.740005</v>
      </c>
      <c r="D1617">
        <v>160.5</v>
      </c>
      <c r="E1617">
        <v>161.679993</v>
      </c>
      <c r="F1617">
        <v>3977300</v>
      </c>
      <c r="G1617">
        <v>144.389084</v>
      </c>
    </row>
    <row r="1618" spans="1:7" x14ac:dyDescent="0.3">
      <c r="A1618">
        <v>1617</v>
      </c>
      <c r="B1618">
        <v>161.429993</v>
      </c>
      <c r="C1618">
        <v>162.88999899999999</v>
      </c>
      <c r="D1618">
        <v>157.550003</v>
      </c>
      <c r="E1618">
        <v>158.300003</v>
      </c>
      <c r="F1618">
        <v>4138300</v>
      </c>
      <c r="G1618">
        <v>141.37060500000001</v>
      </c>
    </row>
    <row r="1619" spans="1:7" x14ac:dyDescent="0.3">
      <c r="A1619">
        <v>1618</v>
      </c>
      <c r="B1619">
        <v>158.300003</v>
      </c>
      <c r="C1619">
        <v>159.78999300000001</v>
      </c>
      <c r="D1619">
        <v>156.33999600000001</v>
      </c>
      <c r="E1619">
        <v>159.679993</v>
      </c>
      <c r="F1619">
        <v>3243900</v>
      </c>
      <c r="G1619">
        <v>142.60299699999999</v>
      </c>
    </row>
    <row r="1620" spans="1:7" x14ac:dyDescent="0.3">
      <c r="A1620">
        <v>1619</v>
      </c>
      <c r="B1620">
        <v>160.970001</v>
      </c>
      <c r="C1620">
        <v>166.16999799999999</v>
      </c>
      <c r="D1620">
        <v>160.58999600000001</v>
      </c>
      <c r="E1620">
        <v>166.009995</v>
      </c>
      <c r="F1620">
        <v>5690300</v>
      </c>
      <c r="G1620">
        <v>148.25602699999999</v>
      </c>
    </row>
    <row r="1621" spans="1:7" x14ac:dyDescent="0.3">
      <c r="A1621">
        <v>1620</v>
      </c>
      <c r="B1621">
        <v>166.699997</v>
      </c>
      <c r="C1621">
        <v>168.199997</v>
      </c>
      <c r="D1621">
        <v>165.28999300000001</v>
      </c>
      <c r="E1621">
        <v>167.490005</v>
      </c>
      <c r="F1621">
        <v>3914200</v>
      </c>
      <c r="G1621">
        <v>149.57777400000001</v>
      </c>
    </row>
    <row r="1622" spans="1:7" x14ac:dyDescent="0.3">
      <c r="A1622">
        <v>1621</v>
      </c>
      <c r="B1622">
        <v>165.35000600000001</v>
      </c>
      <c r="C1622">
        <v>166.39999399999999</v>
      </c>
      <c r="D1622">
        <v>163.19000199999999</v>
      </c>
      <c r="E1622">
        <v>163.30999800000001</v>
      </c>
      <c r="F1622">
        <v>3858100</v>
      </c>
      <c r="G1622">
        <v>145.84477200000001</v>
      </c>
    </row>
    <row r="1623" spans="1:7" x14ac:dyDescent="0.3">
      <c r="A1623">
        <v>1622</v>
      </c>
      <c r="B1623">
        <v>164.979996</v>
      </c>
      <c r="C1623">
        <v>164.979996</v>
      </c>
      <c r="D1623">
        <v>161.070007</v>
      </c>
      <c r="E1623">
        <v>161.86000100000001</v>
      </c>
      <c r="F1623">
        <v>3243300</v>
      </c>
      <c r="G1623">
        <v>144.54986600000001</v>
      </c>
    </row>
    <row r="1624" spans="1:7" x14ac:dyDescent="0.3">
      <c r="A1624">
        <v>1623</v>
      </c>
      <c r="B1624">
        <v>161.199997</v>
      </c>
      <c r="C1624">
        <v>166.38999899999999</v>
      </c>
      <c r="D1624">
        <v>161.070007</v>
      </c>
      <c r="E1624">
        <v>165.820007</v>
      </c>
      <c r="F1624">
        <v>3768500</v>
      </c>
      <c r="G1624">
        <v>148.08637999999999</v>
      </c>
    </row>
    <row r="1625" spans="1:7" x14ac:dyDescent="0.3">
      <c r="A1625">
        <v>1624</v>
      </c>
      <c r="B1625">
        <v>165.740005</v>
      </c>
      <c r="C1625">
        <v>166.11000100000001</v>
      </c>
      <c r="D1625">
        <v>162.91000399999999</v>
      </c>
      <c r="E1625">
        <v>162.91999799999999</v>
      </c>
      <c r="F1625">
        <v>2970600</v>
      </c>
      <c r="G1625">
        <v>145.49650600000001</v>
      </c>
    </row>
    <row r="1626" spans="1:7" x14ac:dyDescent="0.3">
      <c r="A1626">
        <v>1625</v>
      </c>
      <c r="B1626">
        <v>164.08000200000001</v>
      </c>
      <c r="C1626">
        <v>165.66999799999999</v>
      </c>
      <c r="D1626">
        <v>162.89999399999999</v>
      </c>
      <c r="E1626">
        <v>164.11000100000001</v>
      </c>
      <c r="F1626">
        <v>2628300</v>
      </c>
      <c r="G1626">
        <v>146.55921900000001</v>
      </c>
    </row>
    <row r="1627" spans="1:7" x14ac:dyDescent="0.3">
      <c r="A1627">
        <v>1626</v>
      </c>
      <c r="B1627">
        <v>164.14999399999999</v>
      </c>
      <c r="C1627">
        <v>164.86999499999999</v>
      </c>
      <c r="D1627">
        <v>163.050003</v>
      </c>
      <c r="E1627">
        <v>164.14999399999999</v>
      </c>
      <c r="F1627">
        <v>2060700</v>
      </c>
      <c r="G1627">
        <v>146.594955</v>
      </c>
    </row>
    <row r="1628" spans="1:7" x14ac:dyDescent="0.3">
      <c r="A1628">
        <v>1627</v>
      </c>
      <c r="B1628">
        <v>164.16000399999999</v>
      </c>
      <c r="C1628">
        <v>164.929993</v>
      </c>
      <c r="D1628">
        <v>161.509995</v>
      </c>
      <c r="E1628">
        <v>161.55999800000001</v>
      </c>
      <c r="F1628">
        <v>3557100</v>
      </c>
      <c r="G1628">
        <v>144.28196700000001</v>
      </c>
    </row>
    <row r="1629" spans="1:7" x14ac:dyDescent="0.3">
      <c r="A1629">
        <v>1628</v>
      </c>
      <c r="B1629">
        <v>159.14999399999999</v>
      </c>
      <c r="C1629">
        <v>159.990005</v>
      </c>
      <c r="D1629">
        <v>154.83999600000001</v>
      </c>
      <c r="E1629">
        <v>155.41000399999999</v>
      </c>
      <c r="F1629">
        <v>6488600</v>
      </c>
      <c r="G1629">
        <v>138.78967299999999</v>
      </c>
    </row>
    <row r="1630" spans="1:7" x14ac:dyDescent="0.3">
      <c r="A1630">
        <v>1629</v>
      </c>
      <c r="B1630">
        <v>157</v>
      </c>
      <c r="C1630">
        <v>157.259995</v>
      </c>
      <c r="D1630">
        <v>152.300003</v>
      </c>
      <c r="E1630">
        <v>154.25</v>
      </c>
      <c r="F1630">
        <v>5390200</v>
      </c>
      <c r="G1630">
        <v>137.75372300000001</v>
      </c>
    </row>
    <row r="1631" spans="1:7" x14ac:dyDescent="0.3">
      <c r="A1631">
        <v>1630</v>
      </c>
      <c r="B1631">
        <v>151.990005</v>
      </c>
      <c r="C1631">
        <v>152.60000600000001</v>
      </c>
      <c r="D1631">
        <v>148.71000699999999</v>
      </c>
      <c r="E1631">
        <v>150.779999</v>
      </c>
      <c r="F1631">
        <v>4013200</v>
      </c>
      <c r="G1631">
        <v>134.654831</v>
      </c>
    </row>
    <row r="1632" spans="1:7" x14ac:dyDescent="0.3">
      <c r="A1632">
        <v>1631</v>
      </c>
      <c r="B1632">
        <v>152.449997</v>
      </c>
      <c r="C1632">
        <v>154.30999800000001</v>
      </c>
      <c r="D1632">
        <v>151.550003</v>
      </c>
      <c r="E1632">
        <v>153.05999800000001</v>
      </c>
      <c r="F1632">
        <v>3274600</v>
      </c>
      <c r="G1632">
        <v>136.69099399999999</v>
      </c>
    </row>
    <row r="1633" spans="1:7" x14ac:dyDescent="0.3">
      <c r="A1633">
        <v>1632</v>
      </c>
      <c r="B1633">
        <v>154.479996</v>
      </c>
      <c r="C1633">
        <v>154.55999800000001</v>
      </c>
      <c r="D1633">
        <v>150.75</v>
      </c>
      <c r="E1633">
        <v>151.66000399999999</v>
      </c>
      <c r="F1633">
        <v>3580400</v>
      </c>
      <c r="G1633">
        <v>135.44070400000001</v>
      </c>
    </row>
    <row r="1634" spans="1:7" x14ac:dyDescent="0.3">
      <c r="A1634">
        <v>1633</v>
      </c>
      <c r="B1634">
        <v>153.029999</v>
      </c>
      <c r="C1634">
        <v>154.990005</v>
      </c>
      <c r="D1634">
        <v>152.61000100000001</v>
      </c>
      <c r="E1634">
        <v>153.509995</v>
      </c>
      <c r="F1634">
        <v>2654900</v>
      </c>
      <c r="G1634">
        <v>137.09285</v>
      </c>
    </row>
    <row r="1635" spans="1:7" x14ac:dyDescent="0.3">
      <c r="A1635">
        <v>1634</v>
      </c>
      <c r="B1635">
        <v>152.69000199999999</v>
      </c>
      <c r="C1635">
        <v>152.770004</v>
      </c>
      <c r="D1635">
        <v>151</v>
      </c>
      <c r="E1635">
        <v>151.25</v>
      </c>
      <c r="F1635">
        <v>3011300</v>
      </c>
      <c r="G1635">
        <v>135.07455400000001</v>
      </c>
    </row>
    <row r="1636" spans="1:7" x14ac:dyDescent="0.3">
      <c r="A1636">
        <v>1635</v>
      </c>
      <c r="B1636">
        <v>152.779999</v>
      </c>
      <c r="C1636">
        <v>154.10000600000001</v>
      </c>
      <c r="D1636">
        <v>151.699997</v>
      </c>
      <c r="E1636">
        <v>151.75</v>
      </c>
      <c r="F1636">
        <v>2496100</v>
      </c>
      <c r="G1636">
        <v>135.521072</v>
      </c>
    </row>
    <row r="1637" spans="1:7" x14ac:dyDescent="0.3">
      <c r="A1637">
        <v>1636</v>
      </c>
      <c r="B1637">
        <v>151.16000399999999</v>
      </c>
      <c r="C1637">
        <v>153.19000199999999</v>
      </c>
      <c r="D1637">
        <v>149.89999399999999</v>
      </c>
      <c r="E1637">
        <v>150.91999799999999</v>
      </c>
      <c r="F1637">
        <v>3091600</v>
      </c>
      <c r="G1637">
        <v>134.77981600000001</v>
      </c>
    </row>
    <row r="1638" spans="1:7" x14ac:dyDescent="0.3">
      <c r="A1638">
        <v>1637</v>
      </c>
      <c r="B1638">
        <v>149.61999499999999</v>
      </c>
      <c r="C1638">
        <v>151.41999799999999</v>
      </c>
      <c r="D1638">
        <v>149.279999</v>
      </c>
      <c r="E1638">
        <v>150.429993</v>
      </c>
      <c r="F1638">
        <v>1267700</v>
      </c>
      <c r="G1638">
        <v>134.342209</v>
      </c>
    </row>
    <row r="1639" spans="1:7" x14ac:dyDescent="0.3">
      <c r="A1639">
        <v>1638</v>
      </c>
      <c r="B1639">
        <v>152.300003</v>
      </c>
      <c r="C1639">
        <v>153.28999300000001</v>
      </c>
      <c r="D1639">
        <v>151.5</v>
      </c>
      <c r="E1639">
        <v>153.240005</v>
      </c>
      <c r="F1639">
        <v>2243700</v>
      </c>
      <c r="G1639">
        <v>136.85169999999999</v>
      </c>
    </row>
    <row r="1640" spans="1:7" x14ac:dyDescent="0.3">
      <c r="A1640">
        <v>1639</v>
      </c>
      <c r="B1640">
        <v>154.58000200000001</v>
      </c>
      <c r="C1640">
        <v>154.800003</v>
      </c>
      <c r="D1640">
        <v>152.88000500000001</v>
      </c>
      <c r="E1640">
        <v>153.80999800000001</v>
      </c>
      <c r="F1640">
        <v>2699100</v>
      </c>
      <c r="G1640">
        <v>137.360794</v>
      </c>
    </row>
    <row r="1641" spans="1:7" x14ac:dyDescent="0.3">
      <c r="A1641">
        <v>1640</v>
      </c>
      <c r="B1641">
        <v>154.990005</v>
      </c>
      <c r="C1641">
        <v>157.44000199999999</v>
      </c>
      <c r="D1641">
        <v>153.16999799999999</v>
      </c>
      <c r="E1641">
        <v>156.94000199999999</v>
      </c>
      <c r="F1641">
        <v>3127100</v>
      </c>
      <c r="G1641">
        <v>140.15602100000001</v>
      </c>
    </row>
    <row r="1642" spans="1:7" x14ac:dyDescent="0.3">
      <c r="A1642">
        <v>1641</v>
      </c>
      <c r="B1642">
        <v>156.570007</v>
      </c>
      <c r="C1642">
        <v>157.61999499999999</v>
      </c>
      <c r="D1642">
        <v>154.66999799999999</v>
      </c>
      <c r="E1642">
        <v>155.83000200000001</v>
      </c>
      <c r="F1642">
        <v>2430100</v>
      </c>
      <c r="G1642">
        <v>139.16478000000001</v>
      </c>
    </row>
    <row r="1643" spans="1:7" x14ac:dyDescent="0.3">
      <c r="A1643">
        <v>1642</v>
      </c>
      <c r="B1643">
        <v>158.5</v>
      </c>
      <c r="C1643">
        <v>159.740005</v>
      </c>
      <c r="D1643">
        <v>156.11000100000001</v>
      </c>
      <c r="E1643">
        <v>157.71000699999999</v>
      </c>
      <c r="F1643">
        <v>2965700</v>
      </c>
      <c r="G1643">
        <v>140.84368900000001</v>
      </c>
    </row>
    <row r="1644" spans="1:7" x14ac:dyDescent="0.3">
      <c r="A1644">
        <v>1643</v>
      </c>
      <c r="B1644">
        <v>158.61999499999999</v>
      </c>
      <c r="C1644">
        <v>160.279999</v>
      </c>
      <c r="D1644">
        <v>158.550003</v>
      </c>
      <c r="E1644">
        <v>160.11000100000001</v>
      </c>
      <c r="F1644">
        <v>2844600</v>
      </c>
      <c r="G1644">
        <v>142.98703</v>
      </c>
    </row>
    <row r="1645" spans="1:7" x14ac:dyDescent="0.3">
      <c r="A1645">
        <v>1644</v>
      </c>
      <c r="B1645">
        <v>162.800003</v>
      </c>
      <c r="C1645">
        <v>163.38999899999999</v>
      </c>
      <c r="D1645">
        <v>161.16000399999999</v>
      </c>
      <c r="E1645">
        <v>163</v>
      </c>
      <c r="F1645">
        <v>4129900</v>
      </c>
      <c r="G1645">
        <v>145.567947</v>
      </c>
    </row>
    <row r="1646" spans="1:7" x14ac:dyDescent="0.3">
      <c r="A1646">
        <v>1645</v>
      </c>
      <c r="B1646">
        <v>163.91999799999999</v>
      </c>
      <c r="C1646">
        <v>164.300003</v>
      </c>
      <c r="D1646">
        <v>159.429993</v>
      </c>
      <c r="E1646">
        <v>160.240005</v>
      </c>
      <c r="F1646">
        <v>5972700</v>
      </c>
      <c r="G1646">
        <v>143.103104</v>
      </c>
    </row>
    <row r="1647" spans="1:7" x14ac:dyDescent="0.3">
      <c r="A1647">
        <v>1646</v>
      </c>
      <c r="B1647">
        <v>159.83999600000001</v>
      </c>
      <c r="C1647">
        <v>161.990005</v>
      </c>
      <c r="D1647">
        <v>159.5</v>
      </c>
      <c r="E1647">
        <v>161.5</v>
      </c>
      <c r="F1647">
        <v>3715000</v>
      </c>
      <c r="G1647">
        <v>144.228409</v>
      </c>
    </row>
    <row r="1648" spans="1:7" x14ac:dyDescent="0.3">
      <c r="A1648">
        <v>1647</v>
      </c>
      <c r="B1648">
        <v>161.58000200000001</v>
      </c>
      <c r="C1648">
        <v>164.58000200000001</v>
      </c>
      <c r="D1648">
        <v>161.5</v>
      </c>
      <c r="E1648">
        <v>164.05999800000001</v>
      </c>
      <c r="F1648">
        <v>3462700</v>
      </c>
      <c r="G1648">
        <v>146.51452599999999</v>
      </c>
    </row>
    <row r="1649" spans="1:7" x14ac:dyDescent="0.3">
      <c r="A1649">
        <v>1648</v>
      </c>
      <c r="B1649">
        <v>163.75</v>
      </c>
      <c r="C1649">
        <v>164.85000600000001</v>
      </c>
      <c r="D1649">
        <v>162.58000200000001</v>
      </c>
      <c r="E1649">
        <v>164.36000100000001</v>
      </c>
      <c r="F1649">
        <v>3329700</v>
      </c>
      <c r="G1649">
        <v>146.78248600000001</v>
      </c>
    </row>
    <row r="1650" spans="1:7" x14ac:dyDescent="0.3">
      <c r="A1650">
        <v>1649</v>
      </c>
      <c r="B1650">
        <v>163.949997</v>
      </c>
      <c r="C1650">
        <v>166.33000200000001</v>
      </c>
      <c r="D1650">
        <v>163.88000500000001</v>
      </c>
      <c r="E1650">
        <v>166.25</v>
      </c>
      <c r="F1650">
        <v>2741100</v>
      </c>
      <c r="G1650">
        <v>148.470383</v>
      </c>
    </row>
    <row r="1651" spans="1:7" x14ac:dyDescent="0.3">
      <c r="A1651">
        <v>1650</v>
      </c>
      <c r="B1651">
        <v>166.5</v>
      </c>
      <c r="C1651">
        <v>167.41000399999999</v>
      </c>
      <c r="D1651">
        <v>165.479996</v>
      </c>
      <c r="E1651">
        <v>166.259995</v>
      </c>
      <c r="F1651">
        <v>2545400</v>
      </c>
      <c r="G1651">
        <v>148.47929400000001</v>
      </c>
    </row>
    <row r="1652" spans="1:7" x14ac:dyDescent="0.3">
      <c r="A1652">
        <v>1651</v>
      </c>
      <c r="B1652">
        <v>166.75</v>
      </c>
      <c r="C1652">
        <v>166.88999899999999</v>
      </c>
      <c r="D1652">
        <v>164.44000199999999</v>
      </c>
      <c r="E1652">
        <v>165.03999300000001</v>
      </c>
      <c r="F1652">
        <v>2548100</v>
      </c>
      <c r="G1652">
        <v>147.389771</v>
      </c>
    </row>
    <row r="1653" spans="1:7" x14ac:dyDescent="0.3">
      <c r="A1653">
        <v>1652</v>
      </c>
      <c r="B1653">
        <v>164.279999</v>
      </c>
      <c r="C1653">
        <v>166</v>
      </c>
      <c r="D1653">
        <v>163.69000199999999</v>
      </c>
      <c r="E1653">
        <v>165.91000399999999</v>
      </c>
      <c r="F1653">
        <v>2236200</v>
      </c>
      <c r="G1653">
        <v>148.16673299999999</v>
      </c>
    </row>
    <row r="1654" spans="1:7" x14ac:dyDescent="0.3">
      <c r="A1654">
        <v>1653</v>
      </c>
      <c r="B1654">
        <v>165.050003</v>
      </c>
      <c r="C1654">
        <v>165.64999399999999</v>
      </c>
      <c r="D1654">
        <v>164.270004</v>
      </c>
      <c r="E1654">
        <v>165.259995</v>
      </c>
      <c r="F1654">
        <v>2372200</v>
      </c>
      <c r="G1654">
        <v>147.58622700000001</v>
      </c>
    </row>
    <row r="1655" spans="1:7" x14ac:dyDescent="0.3">
      <c r="A1655">
        <v>1654</v>
      </c>
      <c r="B1655">
        <v>164.63000500000001</v>
      </c>
      <c r="C1655">
        <v>164.83000200000001</v>
      </c>
      <c r="D1655">
        <v>162.020004</v>
      </c>
      <c r="E1655">
        <v>163.16999799999999</v>
      </c>
      <c r="F1655">
        <v>2823600</v>
      </c>
      <c r="G1655">
        <v>145.719742</v>
      </c>
    </row>
    <row r="1656" spans="1:7" x14ac:dyDescent="0.3">
      <c r="A1656">
        <v>1655</v>
      </c>
      <c r="B1656">
        <v>163.490005</v>
      </c>
      <c r="C1656">
        <v>164.009995</v>
      </c>
      <c r="D1656">
        <v>162.33000200000001</v>
      </c>
      <c r="E1656">
        <v>162.429993</v>
      </c>
      <c r="F1656">
        <v>2553300</v>
      </c>
      <c r="G1656">
        <v>145.05888400000001</v>
      </c>
    </row>
    <row r="1657" spans="1:7" x14ac:dyDescent="0.3">
      <c r="A1657">
        <v>1656</v>
      </c>
      <c r="B1657">
        <v>162.529999</v>
      </c>
      <c r="C1657">
        <v>165.970001</v>
      </c>
      <c r="D1657">
        <v>162.429993</v>
      </c>
      <c r="E1657">
        <v>164.029999</v>
      </c>
      <c r="F1657">
        <v>3700300</v>
      </c>
      <c r="G1657">
        <v>146.487808</v>
      </c>
    </row>
    <row r="1658" spans="1:7" x14ac:dyDescent="0.3">
      <c r="A1658">
        <v>1657</v>
      </c>
      <c r="B1658">
        <v>165.740005</v>
      </c>
      <c r="C1658">
        <v>167.89999399999999</v>
      </c>
      <c r="D1658">
        <v>164.88000500000001</v>
      </c>
      <c r="E1658">
        <v>167.490005</v>
      </c>
      <c r="F1658">
        <v>3251900</v>
      </c>
      <c r="G1658">
        <v>149.57777400000001</v>
      </c>
    </row>
    <row r="1659" spans="1:7" x14ac:dyDescent="0.3">
      <c r="A1659">
        <v>1658</v>
      </c>
      <c r="B1659">
        <v>166.83000200000001</v>
      </c>
      <c r="C1659">
        <v>167.89999399999999</v>
      </c>
      <c r="D1659">
        <v>166.46000699999999</v>
      </c>
      <c r="E1659">
        <v>167.61999499999999</v>
      </c>
      <c r="F1659">
        <v>1866700</v>
      </c>
      <c r="G1659">
        <v>149.693848</v>
      </c>
    </row>
    <row r="1660" spans="1:7" x14ac:dyDescent="0.3">
      <c r="A1660">
        <v>1659</v>
      </c>
      <c r="B1660">
        <v>167.279999</v>
      </c>
      <c r="C1660">
        <v>169.69000199999999</v>
      </c>
      <c r="D1660">
        <v>166.44000199999999</v>
      </c>
      <c r="E1660">
        <v>168.320007</v>
      </c>
      <c r="F1660">
        <v>2618400</v>
      </c>
      <c r="G1660">
        <v>150.319016</v>
      </c>
    </row>
    <row r="1661" spans="1:7" x14ac:dyDescent="0.3">
      <c r="A1661">
        <v>1660</v>
      </c>
      <c r="B1661">
        <v>168.070007</v>
      </c>
      <c r="C1661">
        <v>168.279999</v>
      </c>
      <c r="D1661">
        <v>164.470001</v>
      </c>
      <c r="E1661">
        <v>164.779999</v>
      </c>
      <c r="F1661">
        <v>3598500</v>
      </c>
      <c r="G1661">
        <v>147.15760800000001</v>
      </c>
    </row>
    <row r="1662" spans="1:7" x14ac:dyDescent="0.3">
      <c r="A1662">
        <v>1661</v>
      </c>
      <c r="B1662">
        <v>164</v>
      </c>
      <c r="C1662">
        <v>164.229996</v>
      </c>
      <c r="D1662">
        <v>162.050003</v>
      </c>
      <c r="E1662">
        <v>163.449997</v>
      </c>
      <c r="F1662">
        <v>2131000</v>
      </c>
      <c r="G1662">
        <v>145.96983299999999</v>
      </c>
    </row>
    <row r="1663" spans="1:7" x14ac:dyDescent="0.3">
      <c r="A1663">
        <v>1662</v>
      </c>
      <c r="B1663">
        <v>164.75</v>
      </c>
      <c r="C1663">
        <v>166.429993</v>
      </c>
      <c r="D1663">
        <v>162.83000200000001</v>
      </c>
      <c r="E1663">
        <v>162.83999600000001</v>
      </c>
      <c r="F1663">
        <v>2818400</v>
      </c>
      <c r="G1663">
        <v>145.42506399999999</v>
      </c>
    </row>
    <row r="1664" spans="1:7" x14ac:dyDescent="0.3">
      <c r="A1664">
        <v>1663</v>
      </c>
      <c r="B1664">
        <v>162.39999399999999</v>
      </c>
      <c r="C1664">
        <v>164.10000600000001</v>
      </c>
      <c r="D1664">
        <v>162.020004</v>
      </c>
      <c r="E1664">
        <v>162.13000500000001</v>
      </c>
      <c r="F1664">
        <v>2012000</v>
      </c>
      <c r="G1664">
        <v>144.79098500000001</v>
      </c>
    </row>
    <row r="1665" spans="1:7" x14ac:dyDescent="0.3">
      <c r="A1665">
        <v>1664</v>
      </c>
      <c r="B1665">
        <v>161.729996</v>
      </c>
      <c r="C1665">
        <v>162.38000500000001</v>
      </c>
      <c r="D1665">
        <v>160.550003</v>
      </c>
      <c r="E1665">
        <v>161.69000199999999</v>
      </c>
      <c r="F1665">
        <v>1982000</v>
      </c>
      <c r="G1665">
        <v>144.39804100000001</v>
      </c>
    </row>
    <row r="1666" spans="1:7" x14ac:dyDescent="0.3">
      <c r="A1666">
        <v>1665</v>
      </c>
      <c r="B1666">
        <v>161.990005</v>
      </c>
      <c r="C1666">
        <v>164.550003</v>
      </c>
      <c r="D1666">
        <v>160.949997</v>
      </c>
      <c r="E1666">
        <v>163.71000699999999</v>
      </c>
      <c r="F1666">
        <v>2309600</v>
      </c>
      <c r="G1666">
        <v>146.202011</v>
      </c>
    </row>
    <row r="1667" spans="1:7" x14ac:dyDescent="0.3">
      <c r="A1667">
        <v>1666</v>
      </c>
      <c r="B1667">
        <v>163.85000600000001</v>
      </c>
      <c r="C1667">
        <v>164.800003</v>
      </c>
      <c r="D1667">
        <v>162.929993</v>
      </c>
      <c r="E1667">
        <v>163.33999600000001</v>
      </c>
      <c r="F1667">
        <v>1667400</v>
      </c>
      <c r="G1667">
        <v>145.87153599999999</v>
      </c>
    </row>
    <row r="1668" spans="1:7" x14ac:dyDescent="0.3">
      <c r="A1668">
        <v>1667</v>
      </c>
      <c r="B1668">
        <v>161.91000399999999</v>
      </c>
      <c r="C1668">
        <v>161.970001</v>
      </c>
      <c r="D1668">
        <v>160.070007</v>
      </c>
      <c r="E1668">
        <v>160.75</v>
      </c>
      <c r="F1668">
        <v>2206900</v>
      </c>
      <c r="G1668">
        <v>143.55860899999999</v>
      </c>
    </row>
    <row r="1669" spans="1:7" x14ac:dyDescent="0.3">
      <c r="A1669">
        <v>1668</v>
      </c>
      <c r="B1669">
        <v>160.279999</v>
      </c>
      <c r="C1669">
        <v>162.28999300000001</v>
      </c>
      <c r="D1669">
        <v>160.029999</v>
      </c>
      <c r="E1669">
        <v>160.66000399999999</v>
      </c>
      <c r="F1669">
        <v>2024300</v>
      </c>
      <c r="G1669">
        <v>143.478149</v>
      </c>
    </row>
    <row r="1670" spans="1:7" x14ac:dyDescent="0.3">
      <c r="A1670">
        <v>1669</v>
      </c>
      <c r="B1670">
        <v>160.16999799999999</v>
      </c>
      <c r="C1670">
        <v>160.78999300000001</v>
      </c>
      <c r="D1670">
        <v>158.529999</v>
      </c>
      <c r="E1670">
        <v>158.63000500000001</v>
      </c>
      <c r="F1670">
        <v>2228400</v>
      </c>
      <c r="G1670">
        <v>141.665314</v>
      </c>
    </row>
    <row r="1671" spans="1:7" x14ac:dyDescent="0.3">
      <c r="A1671">
        <v>1670</v>
      </c>
      <c r="B1671">
        <v>158.720001</v>
      </c>
      <c r="C1671">
        <v>160.029999</v>
      </c>
      <c r="D1671">
        <v>157.779999</v>
      </c>
      <c r="E1671">
        <v>159.55999800000001</v>
      </c>
      <c r="F1671">
        <v>2288700</v>
      </c>
      <c r="G1671">
        <v>142.49580399999999</v>
      </c>
    </row>
    <row r="1672" spans="1:7" x14ac:dyDescent="0.3">
      <c r="A1672">
        <v>1671</v>
      </c>
      <c r="B1672">
        <v>158.779999</v>
      </c>
      <c r="C1672">
        <v>159.229996</v>
      </c>
      <c r="D1672">
        <v>156.509995</v>
      </c>
      <c r="E1672">
        <v>157.11000100000001</v>
      </c>
      <c r="F1672">
        <v>3053800</v>
      </c>
      <c r="G1672">
        <v>140.30784600000001</v>
      </c>
    </row>
    <row r="1673" spans="1:7" x14ac:dyDescent="0.3">
      <c r="A1673">
        <v>1672</v>
      </c>
      <c r="B1673">
        <v>157.80999800000001</v>
      </c>
      <c r="C1673">
        <v>159.66000399999999</v>
      </c>
      <c r="D1673">
        <v>157.199997</v>
      </c>
      <c r="E1673">
        <v>159.41000399999999</v>
      </c>
      <c r="F1673">
        <v>2302700</v>
      </c>
      <c r="G1673">
        <v>142.36189300000001</v>
      </c>
    </row>
    <row r="1674" spans="1:7" x14ac:dyDescent="0.3">
      <c r="A1674">
        <v>1673</v>
      </c>
      <c r="B1674">
        <v>159.58999600000001</v>
      </c>
      <c r="C1674">
        <v>159.78999300000001</v>
      </c>
      <c r="D1674">
        <v>158</v>
      </c>
      <c r="E1674">
        <v>158.64999399999999</v>
      </c>
      <c r="F1674">
        <v>1495800</v>
      </c>
      <c r="G1674">
        <v>141.683167</v>
      </c>
    </row>
    <row r="1675" spans="1:7" x14ac:dyDescent="0.3">
      <c r="A1675">
        <v>1674</v>
      </c>
      <c r="B1675">
        <v>158.41000399999999</v>
      </c>
      <c r="C1675">
        <v>160.699997</v>
      </c>
      <c r="D1675">
        <v>157.75</v>
      </c>
      <c r="E1675">
        <v>157.89999399999999</v>
      </c>
      <c r="F1675">
        <v>1885200</v>
      </c>
      <c r="G1675">
        <v>141.013351</v>
      </c>
    </row>
    <row r="1676" spans="1:7" x14ac:dyDescent="0.3">
      <c r="A1676">
        <v>1675</v>
      </c>
      <c r="B1676">
        <v>155.720001</v>
      </c>
      <c r="C1676">
        <v>156.529999</v>
      </c>
      <c r="D1676">
        <v>152.929993</v>
      </c>
      <c r="E1676">
        <v>153.229996</v>
      </c>
      <c r="F1676">
        <v>3672000</v>
      </c>
      <c r="G1676">
        <v>136.84281899999999</v>
      </c>
    </row>
    <row r="1677" spans="1:7" x14ac:dyDescent="0.3">
      <c r="A1677">
        <v>1676</v>
      </c>
      <c r="B1677">
        <v>153</v>
      </c>
      <c r="C1677">
        <v>154.14999399999999</v>
      </c>
      <c r="D1677">
        <v>151.449997</v>
      </c>
      <c r="E1677">
        <v>152.970001</v>
      </c>
      <c r="F1677">
        <v>2343200</v>
      </c>
      <c r="G1677">
        <v>137.05789200000001</v>
      </c>
    </row>
    <row r="1678" spans="1:7" x14ac:dyDescent="0.3">
      <c r="A1678">
        <v>1677</v>
      </c>
      <c r="B1678">
        <v>152.36999499999999</v>
      </c>
      <c r="C1678">
        <v>154.679993</v>
      </c>
      <c r="D1678">
        <v>152.08999600000001</v>
      </c>
      <c r="E1678">
        <v>153.63000500000001</v>
      </c>
      <c r="F1678">
        <v>2133000</v>
      </c>
      <c r="G1678">
        <v>137.64917</v>
      </c>
    </row>
    <row r="1679" spans="1:7" x14ac:dyDescent="0.3">
      <c r="A1679">
        <v>1678</v>
      </c>
      <c r="B1679">
        <v>153.770004</v>
      </c>
      <c r="C1679">
        <v>153.979996</v>
      </c>
      <c r="D1679">
        <v>151.33000200000001</v>
      </c>
      <c r="E1679">
        <v>152.13000500000001</v>
      </c>
      <c r="F1679">
        <v>2234000</v>
      </c>
      <c r="G1679">
        <v>136.30519100000001</v>
      </c>
    </row>
    <row r="1680" spans="1:7" x14ac:dyDescent="0.3">
      <c r="A1680">
        <v>1679</v>
      </c>
      <c r="B1680">
        <v>154.479996</v>
      </c>
      <c r="C1680">
        <v>156.03999300000001</v>
      </c>
      <c r="D1680">
        <v>153.520004</v>
      </c>
      <c r="E1680">
        <v>154.759995</v>
      </c>
      <c r="F1680">
        <v>2464800</v>
      </c>
      <c r="G1680">
        <v>138.661621</v>
      </c>
    </row>
    <row r="1681" spans="1:7" x14ac:dyDescent="0.3">
      <c r="A1681">
        <v>1680</v>
      </c>
      <c r="B1681">
        <v>154.759995</v>
      </c>
      <c r="C1681">
        <v>157.25</v>
      </c>
      <c r="D1681">
        <v>154.35000600000001</v>
      </c>
      <c r="E1681">
        <v>155.740005</v>
      </c>
      <c r="F1681">
        <v>2194200</v>
      </c>
      <c r="G1681">
        <v>139.53967299999999</v>
      </c>
    </row>
    <row r="1682" spans="1:7" x14ac:dyDescent="0.3">
      <c r="A1682">
        <v>1681</v>
      </c>
      <c r="B1682">
        <v>155.990005</v>
      </c>
      <c r="C1682">
        <v>158.050003</v>
      </c>
      <c r="D1682">
        <v>155.570007</v>
      </c>
      <c r="E1682">
        <v>156.16999799999999</v>
      </c>
      <c r="F1682">
        <v>2443900</v>
      </c>
      <c r="G1682">
        <v>139.92495700000001</v>
      </c>
    </row>
    <row r="1683" spans="1:7" x14ac:dyDescent="0.3">
      <c r="A1683">
        <v>1682</v>
      </c>
      <c r="B1683">
        <v>156.979996</v>
      </c>
      <c r="C1683">
        <v>157.71000699999999</v>
      </c>
      <c r="D1683">
        <v>153.41999799999999</v>
      </c>
      <c r="E1683">
        <v>156.66000399999999</v>
      </c>
      <c r="F1683">
        <v>2464000</v>
      </c>
      <c r="G1683">
        <v>140.36398299999999</v>
      </c>
    </row>
    <row r="1684" spans="1:7" x14ac:dyDescent="0.3">
      <c r="A1684">
        <v>1683</v>
      </c>
      <c r="B1684">
        <v>157.41000399999999</v>
      </c>
      <c r="C1684">
        <v>159.699997</v>
      </c>
      <c r="D1684">
        <v>157.16000399999999</v>
      </c>
      <c r="E1684">
        <v>159.490005</v>
      </c>
      <c r="F1684">
        <v>2150400</v>
      </c>
      <c r="G1684">
        <v>142.899597</v>
      </c>
    </row>
    <row r="1685" spans="1:7" x14ac:dyDescent="0.3">
      <c r="A1685">
        <v>1684</v>
      </c>
      <c r="B1685">
        <v>162.979996</v>
      </c>
      <c r="C1685">
        <v>165.529999</v>
      </c>
      <c r="D1685">
        <v>162.55999800000001</v>
      </c>
      <c r="E1685">
        <v>165.13999899999999</v>
      </c>
      <c r="F1685">
        <v>5265900</v>
      </c>
      <c r="G1685">
        <v>147.96191400000001</v>
      </c>
    </row>
    <row r="1686" spans="1:7" x14ac:dyDescent="0.3">
      <c r="A1686">
        <v>1685</v>
      </c>
      <c r="B1686">
        <v>164.929993</v>
      </c>
      <c r="C1686">
        <v>165.78999300000001</v>
      </c>
      <c r="D1686">
        <v>163.779999</v>
      </c>
      <c r="E1686">
        <v>165.05999800000001</v>
      </c>
      <c r="F1686">
        <v>2233100</v>
      </c>
      <c r="G1686">
        <v>147.89022800000001</v>
      </c>
    </row>
    <row r="1687" spans="1:7" x14ac:dyDescent="0.3">
      <c r="A1687">
        <v>1686</v>
      </c>
      <c r="B1687">
        <v>164.83999600000001</v>
      </c>
      <c r="C1687">
        <v>165.30999800000001</v>
      </c>
      <c r="D1687">
        <v>163.070007</v>
      </c>
      <c r="E1687">
        <v>163.35000600000001</v>
      </c>
      <c r="F1687">
        <v>2690000</v>
      </c>
      <c r="G1687">
        <v>146.35806299999999</v>
      </c>
    </row>
    <row r="1688" spans="1:7" x14ac:dyDescent="0.3">
      <c r="A1688">
        <v>1687</v>
      </c>
      <c r="B1688">
        <v>164.38000500000001</v>
      </c>
      <c r="C1688">
        <v>164.720001</v>
      </c>
      <c r="D1688">
        <v>162.96000699999999</v>
      </c>
      <c r="E1688">
        <v>164</v>
      </c>
      <c r="F1688">
        <v>2231500</v>
      </c>
      <c r="G1688">
        <v>146.94044500000001</v>
      </c>
    </row>
    <row r="1689" spans="1:7" x14ac:dyDescent="0.3">
      <c r="A1689">
        <v>1688</v>
      </c>
      <c r="B1689">
        <v>166.30999800000001</v>
      </c>
      <c r="C1689">
        <v>168.570007</v>
      </c>
      <c r="D1689">
        <v>165.19000199999999</v>
      </c>
      <c r="E1689">
        <v>167.029999</v>
      </c>
      <c r="F1689">
        <v>3553100</v>
      </c>
      <c r="G1689">
        <v>149.65527299999999</v>
      </c>
    </row>
    <row r="1690" spans="1:7" x14ac:dyDescent="0.3">
      <c r="A1690">
        <v>1689</v>
      </c>
      <c r="B1690">
        <v>167.19000199999999</v>
      </c>
      <c r="C1690">
        <v>167.58000200000001</v>
      </c>
      <c r="D1690">
        <v>165.66000399999999</v>
      </c>
      <c r="E1690">
        <v>167.41999799999999</v>
      </c>
      <c r="F1690">
        <v>2653700</v>
      </c>
      <c r="G1690">
        <v>150.00473</v>
      </c>
    </row>
    <row r="1691" spans="1:7" x14ac:dyDescent="0.3">
      <c r="A1691">
        <v>1690</v>
      </c>
      <c r="B1691">
        <v>166.5</v>
      </c>
      <c r="C1691">
        <v>169.08999600000001</v>
      </c>
      <c r="D1691">
        <v>165.63999899999999</v>
      </c>
      <c r="E1691">
        <v>168.05999800000001</v>
      </c>
      <c r="F1691">
        <v>3422400</v>
      </c>
      <c r="G1691">
        <v>150.57813999999999</v>
      </c>
    </row>
    <row r="1692" spans="1:7" x14ac:dyDescent="0.3">
      <c r="A1692">
        <v>1691</v>
      </c>
      <c r="B1692">
        <v>169.69000199999999</v>
      </c>
      <c r="C1692">
        <v>170</v>
      </c>
      <c r="D1692">
        <v>166.88000500000001</v>
      </c>
      <c r="E1692">
        <v>167.779999</v>
      </c>
      <c r="F1692">
        <v>3534700</v>
      </c>
      <c r="G1692">
        <v>150.327271</v>
      </c>
    </row>
    <row r="1693" spans="1:7" x14ac:dyDescent="0.3">
      <c r="A1693">
        <v>1692</v>
      </c>
      <c r="B1693">
        <v>168</v>
      </c>
      <c r="C1693">
        <v>169.75</v>
      </c>
      <c r="D1693">
        <v>164.029999</v>
      </c>
      <c r="E1693">
        <v>169.75</v>
      </c>
      <c r="F1693">
        <v>20410100</v>
      </c>
      <c r="G1693">
        <v>152.09234599999999</v>
      </c>
    </row>
    <row r="1694" spans="1:7" x14ac:dyDescent="0.3">
      <c r="A1694">
        <v>1693</v>
      </c>
      <c r="B1694">
        <v>168.179993</v>
      </c>
      <c r="C1694">
        <v>168.46000699999999</v>
      </c>
      <c r="D1694">
        <v>164.720001</v>
      </c>
      <c r="E1694">
        <v>165.25</v>
      </c>
      <c r="F1694">
        <v>4816200</v>
      </c>
      <c r="G1694">
        <v>148.06042500000001</v>
      </c>
    </row>
    <row r="1695" spans="1:7" x14ac:dyDescent="0.3">
      <c r="A1695">
        <v>1694</v>
      </c>
      <c r="B1695">
        <v>165.520004</v>
      </c>
      <c r="C1695">
        <v>166.39999399999999</v>
      </c>
      <c r="D1695">
        <v>162.970001</v>
      </c>
      <c r="E1695">
        <v>162.970001</v>
      </c>
      <c r="F1695">
        <v>3422600</v>
      </c>
      <c r="G1695">
        <v>146.01759300000001</v>
      </c>
    </row>
    <row r="1696" spans="1:7" x14ac:dyDescent="0.3">
      <c r="A1696">
        <v>1695</v>
      </c>
      <c r="B1696">
        <v>163.259995</v>
      </c>
      <c r="C1696">
        <v>163.69000199999999</v>
      </c>
      <c r="D1696">
        <v>161.16000399999999</v>
      </c>
      <c r="E1696">
        <v>162.30999800000001</v>
      </c>
      <c r="F1696">
        <v>3614600</v>
      </c>
      <c r="G1696">
        <v>145.42623900000001</v>
      </c>
    </row>
    <row r="1697" spans="1:7" x14ac:dyDescent="0.3">
      <c r="A1697">
        <v>1696</v>
      </c>
      <c r="B1697">
        <v>162.89999399999999</v>
      </c>
      <c r="C1697">
        <v>163.929993</v>
      </c>
      <c r="D1697">
        <v>161.03999300000001</v>
      </c>
      <c r="E1697">
        <v>162.28999300000001</v>
      </c>
      <c r="F1697">
        <v>2711400</v>
      </c>
      <c r="G1697">
        <v>145.40834000000001</v>
      </c>
    </row>
    <row r="1698" spans="1:7" x14ac:dyDescent="0.3">
      <c r="A1698">
        <v>1697</v>
      </c>
      <c r="B1698">
        <v>160.69000199999999</v>
      </c>
      <c r="C1698">
        <v>160.949997</v>
      </c>
      <c r="D1698">
        <v>159.429993</v>
      </c>
      <c r="E1698">
        <v>159.85000600000001</v>
      </c>
      <c r="F1698">
        <v>3679100</v>
      </c>
      <c r="G1698">
        <v>143.22219799999999</v>
      </c>
    </row>
    <row r="1699" spans="1:7" x14ac:dyDescent="0.3">
      <c r="A1699">
        <v>1698</v>
      </c>
      <c r="B1699">
        <v>157.720001</v>
      </c>
      <c r="C1699">
        <v>159.13999899999999</v>
      </c>
      <c r="D1699">
        <v>156.570007</v>
      </c>
      <c r="E1699">
        <v>158.21000699999999</v>
      </c>
      <c r="F1699">
        <v>2803600</v>
      </c>
      <c r="G1699">
        <v>141.75277700000001</v>
      </c>
    </row>
    <row r="1700" spans="1:7" x14ac:dyDescent="0.3">
      <c r="A1700">
        <v>1699</v>
      </c>
      <c r="B1700">
        <v>158.86000100000001</v>
      </c>
      <c r="C1700">
        <v>160.30999800000001</v>
      </c>
      <c r="D1700">
        <v>157.55999800000001</v>
      </c>
      <c r="E1700">
        <v>159</v>
      </c>
      <c r="F1700">
        <v>2465300</v>
      </c>
      <c r="G1700">
        <v>142.460556</v>
      </c>
    </row>
    <row r="1701" spans="1:7" x14ac:dyDescent="0.3">
      <c r="A1701">
        <v>1700</v>
      </c>
      <c r="B1701">
        <v>157.69000199999999</v>
      </c>
      <c r="C1701">
        <v>159.58000200000001</v>
      </c>
      <c r="D1701">
        <v>157.520004</v>
      </c>
      <c r="E1701">
        <v>158.66999799999999</v>
      </c>
      <c r="F1701">
        <v>2431000</v>
      </c>
      <c r="G1701">
        <v>142.16490200000001</v>
      </c>
    </row>
    <row r="1702" spans="1:7" x14ac:dyDescent="0.3">
      <c r="A1702">
        <v>1701</v>
      </c>
      <c r="B1702">
        <v>158.63000500000001</v>
      </c>
      <c r="C1702">
        <v>159.16000399999999</v>
      </c>
      <c r="D1702">
        <v>155.46000699999999</v>
      </c>
      <c r="E1702">
        <v>156.85000600000001</v>
      </c>
      <c r="F1702">
        <v>2949500</v>
      </c>
      <c r="G1702">
        <v>140.53421</v>
      </c>
    </row>
    <row r="1703" spans="1:7" x14ac:dyDescent="0.3">
      <c r="A1703">
        <v>1702</v>
      </c>
      <c r="B1703">
        <v>157.08000200000001</v>
      </c>
      <c r="C1703">
        <v>157.25</v>
      </c>
      <c r="D1703">
        <v>156.08999600000001</v>
      </c>
      <c r="E1703">
        <v>156.550003</v>
      </c>
      <c r="F1703">
        <v>2984500</v>
      </c>
      <c r="G1703">
        <v>140.26542699999999</v>
      </c>
    </row>
    <row r="1704" spans="1:7" x14ac:dyDescent="0.3">
      <c r="A1704">
        <v>1703</v>
      </c>
      <c r="B1704">
        <v>155.16999799999999</v>
      </c>
      <c r="C1704">
        <v>156.199997</v>
      </c>
      <c r="D1704">
        <v>154.220001</v>
      </c>
      <c r="E1704">
        <v>154.25</v>
      </c>
      <c r="F1704">
        <v>2618000</v>
      </c>
      <c r="G1704">
        <v>138.20468099999999</v>
      </c>
    </row>
    <row r="1705" spans="1:7" x14ac:dyDescent="0.3">
      <c r="A1705">
        <v>1704</v>
      </c>
      <c r="B1705">
        <v>154.61999499999999</v>
      </c>
      <c r="C1705">
        <v>155.85000600000001</v>
      </c>
      <c r="D1705">
        <v>153</v>
      </c>
      <c r="E1705">
        <v>153.050003</v>
      </c>
      <c r="F1705">
        <v>2917200</v>
      </c>
      <c r="G1705">
        <v>137.12953200000001</v>
      </c>
    </row>
    <row r="1706" spans="1:7" x14ac:dyDescent="0.3">
      <c r="A1706">
        <v>1705</v>
      </c>
      <c r="B1706">
        <v>153.55999800000001</v>
      </c>
      <c r="C1706">
        <v>155.320007</v>
      </c>
      <c r="D1706">
        <v>152.83000200000001</v>
      </c>
      <c r="E1706">
        <v>154.44000199999999</v>
      </c>
      <c r="F1706">
        <v>3227500</v>
      </c>
      <c r="G1706">
        <v>138.374908</v>
      </c>
    </row>
    <row r="1707" spans="1:7" x14ac:dyDescent="0.3">
      <c r="A1707">
        <v>1706</v>
      </c>
      <c r="B1707">
        <v>156.83000200000001</v>
      </c>
      <c r="C1707">
        <v>158.240005</v>
      </c>
      <c r="D1707">
        <v>156</v>
      </c>
      <c r="E1707">
        <v>158.009995</v>
      </c>
      <c r="F1707">
        <v>3639000</v>
      </c>
      <c r="G1707">
        <v>141.573532</v>
      </c>
    </row>
    <row r="1708" spans="1:7" x14ac:dyDescent="0.3">
      <c r="A1708">
        <v>1707</v>
      </c>
      <c r="B1708">
        <v>158.490005</v>
      </c>
      <c r="C1708">
        <v>160.490005</v>
      </c>
      <c r="D1708">
        <v>157.520004</v>
      </c>
      <c r="E1708">
        <v>160</v>
      </c>
      <c r="F1708">
        <v>3124900</v>
      </c>
      <c r="G1708">
        <v>143.35652200000001</v>
      </c>
    </row>
    <row r="1709" spans="1:7" x14ac:dyDescent="0.3">
      <c r="A1709">
        <v>1708</v>
      </c>
      <c r="B1709">
        <v>158.220001</v>
      </c>
      <c r="C1709">
        <v>159.91999799999999</v>
      </c>
      <c r="D1709">
        <v>157.5</v>
      </c>
      <c r="E1709">
        <v>159.46000699999999</v>
      </c>
      <c r="F1709">
        <v>2428100</v>
      </c>
      <c r="G1709">
        <v>142.87275700000001</v>
      </c>
    </row>
    <row r="1710" spans="1:7" x14ac:dyDescent="0.3">
      <c r="A1710">
        <v>1709</v>
      </c>
      <c r="B1710">
        <v>159.80999800000001</v>
      </c>
      <c r="C1710">
        <v>160.03999300000001</v>
      </c>
      <c r="D1710">
        <v>157.509995</v>
      </c>
      <c r="E1710">
        <v>157.63000500000001</v>
      </c>
      <c r="F1710">
        <v>3038000</v>
      </c>
      <c r="G1710">
        <v>141.233093</v>
      </c>
    </row>
    <row r="1711" spans="1:7" x14ac:dyDescent="0.3">
      <c r="A1711">
        <v>1710</v>
      </c>
      <c r="B1711">
        <v>158.58000200000001</v>
      </c>
      <c r="C1711">
        <v>162.5</v>
      </c>
      <c r="D1711">
        <v>157.5</v>
      </c>
      <c r="E1711">
        <v>162.25</v>
      </c>
      <c r="F1711">
        <v>3649300</v>
      </c>
      <c r="G1711">
        <v>145.37248199999999</v>
      </c>
    </row>
    <row r="1712" spans="1:7" x14ac:dyDescent="0.3">
      <c r="A1712">
        <v>1711</v>
      </c>
      <c r="B1712">
        <v>156.479996</v>
      </c>
      <c r="C1712">
        <v>159.199997</v>
      </c>
      <c r="D1712">
        <v>155.990005</v>
      </c>
      <c r="E1712">
        <v>158.320007</v>
      </c>
      <c r="F1712">
        <v>7522100</v>
      </c>
      <c r="G1712">
        <v>141.851303</v>
      </c>
    </row>
    <row r="1713" spans="1:7" x14ac:dyDescent="0.3">
      <c r="A1713">
        <v>1712</v>
      </c>
      <c r="B1713">
        <v>158.83999600000001</v>
      </c>
      <c r="C1713">
        <v>159.699997</v>
      </c>
      <c r="D1713">
        <v>156.679993</v>
      </c>
      <c r="E1713">
        <v>158.69000199999999</v>
      </c>
      <c r="F1713">
        <v>4982100</v>
      </c>
      <c r="G1713">
        <v>142.18283099999999</v>
      </c>
    </row>
    <row r="1714" spans="1:7" x14ac:dyDescent="0.3">
      <c r="A1714">
        <v>1713</v>
      </c>
      <c r="B1714">
        <v>158.66999799999999</v>
      </c>
      <c r="C1714">
        <v>160.64999399999999</v>
      </c>
      <c r="D1714">
        <v>158.25</v>
      </c>
      <c r="E1714">
        <v>159.770004</v>
      </c>
      <c r="F1714">
        <v>2695400</v>
      </c>
      <c r="G1714">
        <v>143.15048200000001</v>
      </c>
    </row>
    <row r="1715" spans="1:7" x14ac:dyDescent="0.3">
      <c r="A1715">
        <v>1714</v>
      </c>
      <c r="B1715">
        <v>160.63999899999999</v>
      </c>
      <c r="C1715">
        <v>160.71000699999999</v>
      </c>
      <c r="D1715">
        <v>158.229996</v>
      </c>
      <c r="E1715">
        <v>159.25</v>
      </c>
      <c r="F1715">
        <v>3239400</v>
      </c>
      <c r="G1715">
        <v>142.68455499999999</v>
      </c>
    </row>
    <row r="1716" spans="1:7" x14ac:dyDescent="0.3">
      <c r="A1716">
        <v>1715</v>
      </c>
      <c r="B1716">
        <v>158.020004</v>
      </c>
      <c r="C1716">
        <v>158.08000200000001</v>
      </c>
      <c r="D1716">
        <v>156.55999800000001</v>
      </c>
      <c r="E1716">
        <v>157.740005</v>
      </c>
      <c r="F1716">
        <v>2735800</v>
      </c>
      <c r="G1716">
        <v>141.33163500000001</v>
      </c>
    </row>
    <row r="1717" spans="1:7" x14ac:dyDescent="0.3">
      <c r="A1717">
        <v>1716</v>
      </c>
      <c r="B1717">
        <v>159.449997</v>
      </c>
      <c r="C1717">
        <v>160.35000600000001</v>
      </c>
      <c r="D1717">
        <v>158.83000200000001</v>
      </c>
      <c r="E1717">
        <v>159.96000699999999</v>
      </c>
      <c r="F1717">
        <v>2591000</v>
      </c>
      <c r="G1717">
        <v>143.32070899999999</v>
      </c>
    </row>
    <row r="1718" spans="1:7" x14ac:dyDescent="0.3">
      <c r="A1718">
        <v>1717</v>
      </c>
      <c r="B1718">
        <v>160</v>
      </c>
      <c r="C1718">
        <v>162.240005</v>
      </c>
      <c r="D1718">
        <v>159.91000399999999</v>
      </c>
      <c r="E1718">
        <v>162.08999600000001</v>
      </c>
      <c r="F1718">
        <v>3721000</v>
      </c>
      <c r="G1718">
        <v>145.22915599999999</v>
      </c>
    </row>
    <row r="1719" spans="1:7" x14ac:dyDescent="0.3">
      <c r="A1719">
        <v>1718</v>
      </c>
      <c r="B1719">
        <v>162</v>
      </c>
      <c r="C1719">
        <v>162.19000199999999</v>
      </c>
      <c r="D1719">
        <v>160.25</v>
      </c>
      <c r="E1719">
        <v>161.449997</v>
      </c>
      <c r="F1719">
        <v>3341500</v>
      </c>
      <c r="G1719">
        <v>144.655731</v>
      </c>
    </row>
    <row r="1720" spans="1:7" x14ac:dyDescent="0.3">
      <c r="A1720">
        <v>1719</v>
      </c>
      <c r="B1720">
        <v>162.070007</v>
      </c>
      <c r="C1720">
        <v>163.11000100000001</v>
      </c>
      <c r="D1720">
        <v>161.009995</v>
      </c>
      <c r="E1720">
        <v>162.11000100000001</v>
      </c>
      <c r="F1720">
        <v>3702100</v>
      </c>
      <c r="G1720">
        <v>145.24707000000001</v>
      </c>
    </row>
    <row r="1721" spans="1:7" x14ac:dyDescent="0.3">
      <c r="A1721">
        <v>1720</v>
      </c>
      <c r="B1721">
        <v>162.55999800000001</v>
      </c>
      <c r="C1721">
        <v>162.970001</v>
      </c>
      <c r="D1721">
        <v>161.14999399999999</v>
      </c>
      <c r="E1721">
        <v>162.050003</v>
      </c>
      <c r="F1721">
        <v>2344200</v>
      </c>
      <c r="G1721">
        <v>145.19331399999999</v>
      </c>
    </row>
    <row r="1722" spans="1:7" x14ac:dyDescent="0.3">
      <c r="A1722">
        <v>1721</v>
      </c>
      <c r="B1722">
        <v>162.08999600000001</v>
      </c>
      <c r="C1722">
        <v>163.35000600000001</v>
      </c>
      <c r="D1722">
        <v>160.86000100000001</v>
      </c>
      <c r="E1722">
        <v>160.86000100000001</v>
      </c>
      <c r="F1722">
        <v>2785000</v>
      </c>
      <c r="G1722">
        <v>144.12713600000001</v>
      </c>
    </row>
    <row r="1723" spans="1:7" x14ac:dyDescent="0.3">
      <c r="A1723">
        <v>1722</v>
      </c>
      <c r="B1723">
        <v>161.029999</v>
      </c>
      <c r="C1723">
        <v>162.60000600000001</v>
      </c>
      <c r="D1723">
        <v>160.720001</v>
      </c>
      <c r="E1723">
        <v>162.050003</v>
      </c>
      <c r="F1723">
        <v>2738400</v>
      </c>
      <c r="G1723">
        <v>145.19331399999999</v>
      </c>
    </row>
    <row r="1724" spans="1:7" x14ac:dyDescent="0.3">
      <c r="A1724">
        <v>1723</v>
      </c>
      <c r="B1724">
        <v>162.41999799999999</v>
      </c>
      <c r="C1724">
        <v>163.240005</v>
      </c>
      <c r="D1724">
        <v>161.58999600000001</v>
      </c>
      <c r="E1724">
        <v>163.16000399999999</v>
      </c>
      <c r="F1724">
        <v>1711000</v>
      </c>
      <c r="G1724">
        <v>146.18785099999999</v>
      </c>
    </row>
    <row r="1725" spans="1:7" x14ac:dyDescent="0.3">
      <c r="A1725">
        <v>1724</v>
      </c>
      <c r="B1725">
        <v>161.66999799999999</v>
      </c>
      <c r="C1725">
        <v>162.63000500000001</v>
      </c>
      <c r="D1725">
        <v>160.779999</v>
      </c>
      <c r="E1725">
        <v>161.949997</v>
      </c>
      <c r="F1725">
        <v>2529400</v>
      </c>
      <c r="G1725">
        <v>145.103714</v>
      </c>
    </row>
    <row r="1726" spans="1:7" x14ac:dyDescent="0.3">
      <c r="A1726">
        <v>1725</v>
      </c>
      <c r="B1726">
        <v>162.529999</v>
      </c>
      <c r="C1726">
        <v>164.300003</v>
      </c>
      <c r="D1726">
        <v>162.33000200000001</v>
      </c>
      <c r="E1726">
        <v>163.520004</v>
      </c>
      <c r="F1726">
        <v>3593700</v>
      </c>
      <c r="G1726">
        <v>146.51040599999999</v>
      </c>
    </row>
    <row r="1727" spans="1:7" x14ac:dyDescent="0.3">
      <c r="A1727">
        <v>1726</v>
      </c>
      <c r="B1727">
        <v>164.03999300000001</v>
      </c>
      <c r="C1727">
        <v>164.21000699999999</v>
      </c>
      <c r="D1727">
        <v>159.61000100000001</v>
      </c>
      <c r="E1727">
        <v>159.63999899999999</v>
      </c>
      <c r="F1727">
        <v>3490300</v>
      </c>
      <c r="G1727">
        <v>143.03402700000001</v>
      </c>
    </row>
    <row r="1728" spans="1:7" x14ac:dyDescent="0.3">
      <c r="A1728">
        <v>1727</v>
      </c>
      <c r="B1728">
        <v>160.38999899999999</v>
      </c>
      <c r="C1728">
        <v>163.69000199999999</v>
      </c>
      <c r="D1728">
        <v>159.88000500000001</v>
      </c>
      <c r="E1728">
        <v>163.16999799999999</v>
      </c>
      <c r="F1728">
        <v>3856000</v>
      </c>
      <c r="G1728">
        <v>146.19679300000001</v>
      </c>
    </row>
    <row r="1729" spans="1:7" x14ac:dyDescent="0.3">
      <c r="A1729">
        <v>1728</v>
      </c>
      <c r="B1729">
        <v>162.5</v>
      </c>
      <c r="C1729">
        <v>164.75</v>
      </c>
      <c r="D1729">
        <v>162.16000399999999</v>
      </c>
      <c r="E1729">
        <v>163.83999600000001</v>
      </c>
      <c r="F1729">
        <v>2289000</v>
      </c>
      <c r="G1729">
        <v>146.79711900000001</v>
      </c>
    </row>
    <row r="1730" spans="1:7" x14ac:dyDescent="0.3">
      <c r="A1730">
        <v>1729</v>
      </c>
      <c r="B1730">
        <v>163.10000600000001</v>
      </c>
      <c r="C1730">
        <v>164.38000500000001</v>
      </c>
      <c r="D1730">
        <v>162.13000500000001</v>
      </c>
      <c r="E1730">
        <v>162.88999899999999</v>
      </c>
      <c r="F1730">
        <v>2239600</v>
      </c>
      <c r="G1730">
        <v>145.94592299999999</v>
      </c>
    </row>
    <row r="1731" spans="1:7" x14ac:dyDescent="0.3">
      <c r="A1731">
        <v>1730</v>
      </c>
      <c r="B1731">
        <v>161.779999</v>
      </c>
      <c r="C1731">
        <v>163.71000699999999</v>
      </c>
      <c r="D1731">
        <v>161.199997</v>
      </c>
      <c r="E1731">
        <v>162.94000199999999</v>
      </c>
      <c r="F1731">
        <v>3398300</v>
      </c>
      <c r="G1731">
        <v>145.99073799999999</v>
      </c>
    </row>
    <row r="1732" spans="1:7" x14ac:dyDescent="0.3">
      <c r="A1732">
        <v>1731</v>
      </c>
      <c r="B1732">
        <v>163.550003</v>
      </c>
      <c r="C1732">
        <v>163.949997</v>
      </c>
      <c r="D1732">
        <v>162.41000399999999</v>
      </c>
      <c r="E1732">
        <v>163.199997</v>
      </c>
      <c r="F1732">
        <v>3648200</v>
      </c>
      <c r="G1732">
        <v>146.22370900000001</v>
      </c>
    </row>
    <row r="1733" spans="1:7" x14ac:dyDescent="0.3">
      <c r="A1733">
        <v>1732</v>
      </c>
      <c r="B1733">
        <v>163.179993</v>
      </c>
      <c r="C1733">
        <v>165.41999799999999</v>
      </c>
      <c r="D1733">
        <v>163.179993</v>
      </c>
      <c r="E1733">
        <v>164.39999399999999</v>
      </c>
      <c r="F1733">
        <v>2667200</v>
      </c>
      <c r="G1733">
        <v>147.29887400000001</v>
      </c>
    </row>
    <row r="1734" spans="1:7" x14ac:dyDescent="0.3">
      <c r="A1734">
        <v>1733</v>
      </c>
      <c r="B1734">
        <v>164.740005</v>
      </c>
      <c r="C1734">
        <v>167.64999399999999</v>
      </c>
      <c r="D1734">
        <v>164.199997</v>
      </c>
      <c r="E1734">
        <v>165.679993</v>
      </c>
      <c r="F1734">
        <v>3555000</v>
      </c>
      <c r="G1734">
        <v>148.44572400000001</v>
      </c>
    </row>
    <row r="1735" spans="1:7" x14ac:dyDescent="0.3">
      <c r="A1735">
        <v>1734</v>
      </c>
      <c r="B1735">
        <v>165.86999499999999</v>
      </c>
      <c r="C1735">
        <v>168</v>
      </c>
      <c r="D1735">
        <v>165.63000500000001</v>
      </c>
      <c r="E1735">
        <v>166.60000600000001</v>
      </c>
      <c r="F1735">
        <v>2691900</v>
      </c>
      <c r="G1735">
        <v>149.270004</v>
      </c>
    </row>
    <row r="1736" spans="1:7" x14ac:dyDescent="0.3">
      <c r="A1736">
        <v>1735</v>
      </c>
      <c r="B1736">
        <v>166.759995</v>
      </c>
      <c r="C1736">
        <v>167.25</v>
      </c>
      <c r="D1736">
        <v>164.86000100000001</v>
      </c>
      <c r="E1736">
        <v>165</v>
      </c>
      <c r="F1736">
        <v>2793100</v>
      </c>
      <c r="G1736">
        <v>147.83647199999999</v>
      </c>
    </row>
    <row r="1737" spans="1:7" x14ac:dyDescent="0.3">
      <c r="A1737">
        <v>1736</v>
      </c>
      <c r="B1737">
        <v>165.25</v>
      </c>
      <c r="C1737">
        <v>167.320007</v>
      </c>
      <c r="D1737">
        <v>165.009995</v>
      </c>
      <c r="E1737">
        <v>167.070007</v>
      </c>
      <c r="F1737">
        <v>3158500</v>
      </c>
      <c r="G1737">
        <v>149.691147</v>
      </c>
    </row>
    <row r="1738" spans="1:7" x14ac:dyDescent="0.3">
      <c r="A1738">
        <v>1737</v>
      </c>
      <c r="B1738">
        <v>166.770004</v>
      </c>
      <c r="C1738">
        <v>168.240005</v>
      </c>
      <c r="D1738">
        <v>165.529999</v>
      </c>
      <c r="E1738">
        <v>168.10000600000001</v>
      </c>
      <c r="F1738">
        <v>2680500</v>
      </c>
      <c r="G1738">
        <v>150.613968</v>
      </c>
    </row>
    <row r="1739" spans="1:7" x14ac:dyDescent="0.3">
      <c r="A1739">
        <v>1738</v>
      </c>
      <c r="B1739">
        <v>168.5</v>
      </c>
      <c r="C1739">
        <v>170.5</v>
      </c>
      <c r="D1739">
        <v>168.5</v>
      </c>
      <c r="E1739">
        <v>169.479996</v>
      </c>
      <c r="F1739">
        <v>3101700</v>
      </c>
      <c r="G1739">
        <v>151.850403</v>
      </c>
    </row>
    <row r="1740" spans="1:7" x14ac:dyDescent="0.3">
      <c r="A1740">
        <v>1739</v>
      </c>
      <c r="B1740">
        <v>169.36000100000001</v>
      </c>
      <c r="C1740">
        <v>170.69000199999999</v>
      </c>
      <c r="D1740">
        <v>168</v>
      </c>
      <c r="E1740">
        <v>168.03999300000001</v>
      </c>
      <c r="F1740">
        <v>2953400</v>
      </c>
      <c r="G1740">
        <v>150.56024199999999</v>
      </c>
    </row>
    <row r="1741" spans="1:7" x14ac:dyDescent="0.3">
      <c r="A1741">
        <v>1740</v>
      </c>
      <c r="B1741">
        <v>168.050003</v>
      </c>
      <c r="C1741">
        <v>168.80999800000001</v>
      </c>
      <c r="D1741">
        <v>166.86999499999999</v>
      </c>
      <c r="E1741">
        <v>168.220001</v>
      </c>
      <c r="F1741">
        <v>2285300</v>
      </c>
      <c r="G1741">
        <v>151.21639999999999</v>
      </c>
    </row>
    <row r="1742" spans="1:7" x14ac:dyDescent="0.3">
      <c r="A1742">
        <v>1741</v>
      </c>
      <c r="B1742">
        <v>167.88999899999999</v>
      </c>
      <c r="C1742">
        <v>170.38000500000001</v>
      </c>
      <c r="D1742">
        <v>167.69000199999999</v>
      </c>
      <c r="E1742">
        <v>168.94000199999999</v>
      </c>
      <c r="F1742">
        <v>2018700</v>
      </c>
      <c r="G1742">
        <v>151.86369300000001</v>
      </c>
    </row>
    <row r="1743" spans="1:7" x14ac:dyDescent="0.3">
      <c r="A1743">
        <v>1742</v>
      </c>
      <c r="B1743">
        <v>169.88000500000001</v>
      </c>
      <c r="C1743">
        <v>171.58000200000001</v>
      </c>
      <c r="D1743">
        <v>168.679993</v>
      </c>
      <c r="E1743">
        <v>169.720001</v>
      </c>
      <c r="F1743">
        <v>3121100</v>
      </c>
      <c r="G1743">
        <v>152.56478899999999</v>
      </c>
    </row>
    <row r="1744" spans="1:7" x14ac:dyDescent="0.3">
      <c r="A1744">
        <v>1743</v>
      </c>
      <c r="B1744">
        <v>169.08999600000001</v>
      </c>
      <c r="C1744">
        <v>170.759995</v>
      </c>
      <c r="D1744">
        <v>167.91000399999999</v>
      </c>
      <c r="E1744">
        <v>168.050003</v>
      </c>
      <c r="F1744">
        <v>3288200</v>
      </c>
      <c r="G1744">
        <v>151.06362899999999</v>
      </c>
    </row>
    <row r="1745" spans="1:7" x14ac:dyDescent="0.3">
      <c r="A1745">
        <v>1744</v>
      </c>
      <c r="B1745">
        <v>167.30999800000001</v>
      </c>
      <c r="C1745">
        <v>169.929993</v>
      </c>
      <c r="D1745">
        <v>167.30999800000001</v>
      </c>
      <c r="E1745">
        <v>168.699997</v>
      </c>
      <c r="F1745">
        <v>2328200</v>
      </c>
      <c r="G1745">
        <v>151.64793399999999</v>
      </c>
    </row>
    <row r="1746" spans="1:7" x14ac:dyDescent="0.3">
      <c r="A1746">
        <v>1745</v>
      </c>
      <c r="B1746">
        <v>167.41000399999999</v>
      </c>
      <c r="C1746">
        <v>167.96000699999999</v>
      </c>
      <c r="D1746">
        <v>165.35000600000001</v>
      </c>
      <c r="E1746">
        <v>165.55999800000001</v>
      </c>
      <c r="F1746">
        <v>3564100</v>
      </c>
      <c r="G1746">
        <v>148.825256</v>
      </c>
    </row>
    <row r="1747" spans="1:7" x14ac:dyDescent="0.3">
      <c r="A1747">
        <v>1746</v>
      </c>
      <c r="B1747">
        <v>167.58000200000001</v>
      </c>
      <c r="C1747">
        <v>167.96000699999999</v>
      </c>
      <c r="D1747">
        <v>164.770004</v>
      </c>
      <c r="E1747">
        <v>167.21000699999999</v>
      </c>
      <c r="F1747">
        <v>2708500</v>
      </c>
      <c r="G1747">
        <v>150.30856299999999</v>
      </c>
    </row>
    <row r="1748" spans="1:7" x14ac:dyDescent="0.3">
      <c r="A1748">
        <v>1747</v>
      </c>
      <c r="B1748">
        <v>168</v>
      </c>
      <c r="C1748">
        <v>169.13000500000001</v>
      </c>
      <c r="D1748">
        <v>166.83999600000001</v>
      </c>
      <c r="E1748">
        <v>167.66999799999999</v>
      </c>
      <c r="F1748">
        <v>2589500</v>
      </c>
      <c r="G1748">
        <v>150.722061</v>
      </c>
    </row>
    <row r="1749" spans="1:7" x14ac:dyDescent="0.3">
      <c r="A1749">
        <v>1748</v>
      </c>
      <c r="B1749">
        <v>167.86999499999999</v>
      </c>
      <c r="C1749">
        <v>172.199997</v>
      </c>
      <c r="D1749">
        <v>167.520004</v>
      </c>
      <c r="E1749">
        <v>169.729996</v>
      </c>
      <c r="F1749">
        <v>4235400</v>
      </c>
      <c r="G1749">
        <v>152.57382200000001</v>
      </c>
    </row>
    <row r="1750" spans="1:7" x14ac:dyDescent="0.3">
      <c r="A1750">
        <v>1749</v>
      </c>
      <c r="B1750">
        <v>169.509995</v>
      </c>
      <c r="C1750">
        <v>169.83000200000001</v>
      </c>
      <c r="D1750">
        <v>167.13000500000001</v>
      </c>
      <c r="E1750">
        <v>167.60000600000001</v>
      </c>
      <c r="F1750">
        <v>2977100</v>
      </c>
      <c r="G1750">
        <v>150.659119</v>
      </c>
    </row>
    <row r="1751" spans="1:7" x14ac:dyDescent="0.3">
      <c r="A1751">
        <v>1750</v>
      </c>
      <c r="B1751">
        <v>166.58999600000001</v>
      </c>
      <c r="C1751">
        <v>168.96000699999999</v>
      </c>
      <c r="D1751">
        <v>166.520004</v>
      </c>
      <c r="E1751">
        <v>168.33000200000001</v>
      </c>
      <c r="F1751">
        <v>2911900</v>
      </c>
      <c r="G1751">
        <v>151.315292</v>
      </c>
    </row>
    <row r="1752" spans="1:7" x14ac:dyDescent="0.3">
      <c r="A1752">
        <v>1751</v>
      </c>
      <c r="B1752">
        <v>168.58999600000001</v>
      </c>
      <c r="C1752">
        <v>169.28999300000001</v>
      </c>
      <c r="D1752">
        <v>167.60000600000001</v>
      </c>
      <c r="E1752">
        <v>168.38999899999999</v>
      </c>
      <c r="F1752">
        <v>2490600</v>
      </c>
      <c r="G1752">
        <v>151.36926299999999</v>
      </c>
    </row>
    <row r="1753" spans="1:7" x14ac:dyDescent="0.3">
      <c r="A1753">
        <v>1752</v>
      </c>
      <c r="B1753">
        <v>169.30999800000001</v>
      </c>
      <c r="C1753">
        <v>171.490005</v>
      </c>
      <c r="D1753">
        <v>169.08999600000001</v>
      </c>
      <c r="E1753">
        <v>170.949997</v>
      </c>
      <c r="F1753">
        <v>2980000</v>
      </c>
      <c r="G1753">
        <v>153.67048600000001</v>
      </c>
    </row>
    <row r="1754" spans="1:7" x14ac:dyDescent="0.3">
      <c r="A1754">
        <v>1753</v>
      </c>
      <c r="B1754">
        <v>171.270004</v>
      </c>
      <c r="C1754">
        <v>171.270004</v>
      </c>
      <c r="D1754">
        <v>169.71000699999999</v>
      </c>
      <c r="E1754">
        <v>170.490005</v>
      </c>
      <c r="F1754">
        <v>2856700</v>
      </c>
      <c r="G1754">
        <v>153.25700399999999</v>
      </c>
    </row>
    <row r="1755" spans="1:7" x14ac:dyDescent="0.3">
      <c r="A1755">
        <v>1754</v>
      </c>
      <c r="B1755">
        <v>171</v>
      </c>
      <c r="C1755">
        <v>174.91999799999999</v>
      </c>
      <c r="D1755">
        <v>169.990005</v>
      </c>
      <c r="E1755">
        <v>174.83999600000001</v>
      </c>
      <c r="F1755">
        <v>4509600</v>
      </c>
      <c r="G1755">
        <v>157.16729699999999</v>
      </c>
    </row>
    <row r="1756" spans="1:7" x14ac:dyDescent="0.3">
      <c r="A1756">
        <v>1755</v>
      </c>
      <c r="B1756">
        <v>174.61000100000001</v>
      </c>
      <c r="C1756">
        <v>175.800003</v>
      </c>
      <c r="D1756">
        <v>174</v>
      </c>
      <c r="E1756">
        <v>174.770004</v>
      </c>
      <c r="F1756">
        <v>3094400</v>
      </c>
      <c r="G1756">
        <v>157.10432399999999</v>
      </c>
    </row>
    <row r="1757" spans="1:7" x14ac:dyDescent="0.3">
      <c r="A1757">
        <v>1756</v>
      </c>
      <c r="B1757">
        <v>174.66000399999999</v>
      </c>
      <c r="C1757">
        <v>175.78999300000001</v>
      </c>
      <c r="D1757">
        <v>173.75</v>
      </c>
      <c r="E1757">
        <v>175.16000399999999</v>
      </c>
      <c r="F1757">
        <v>3754300</v>
      </c>
      <c r="G1757">
        <v>157.45495600000001</v>
      </c>
    </row>
    <row r="1758" spans="1:7" x14ac:dyDescent="0.3">
      <c r="A1758">
        <v>1757</v>
      </c>
      <c r="B1758">
        <v>175.88000500000001</v>
      </c>
      <c r="C1758">
        <v>176.69000199999999</v>
      </c>
      <c r="D1758">
        <v>175.5</v>
      </c>
      <c r="E1758">
        <v>176.470001</v>
      </c>
      <c r="F1758">
        <v>1585300</v>
      </c>
      <c r="G1758">
        <v>158.632507</v>
      </c>
    </row>
    <row r="1759" spans="1:7" x14ac:dyDescent="0.3">
      <c r="A1759">
        <v>1758</v>
      </c>
      <c r="B1759">
        <v>176.66999799999999</v>
      </c>
      <c r="C1759">
        <v>176.679993</v>
      </c>
      <c r="D1759">
        <v>175.44000199999999</v>
      </c>
      <c r="E1759">
        <v>176.16000399999999</v>
      </c>
      <c r="F1759">
        <v>781300</v>
      </c>
      <c r="G1759">
        <v>158.35385099999999</v>
      </c>
    </row>
    <row r="1760" spans="1:7" x14ac:dyDescent="0.3">
      <c r="A1760">
        <v>1759</v>
      </c>
      <c r="B1760">
        <v>176.60000600000001</v>
      </c>
      <c r="C1760">
        <v>176.759995</v>
      </c>
      <c r="D1760">
        <v>175.179993</v>
      </c>
      <c r="E1760">
        <v>176.449997</v>
      </c>
      <c r="F1760">
        <v>1320100</v>
      </c>
      <c r="G1760">
        <v>158.61454800000001</v>
      </c>
    </row>
    <row r="1761" spans="1:7" x14ac:dyDescent="0.3">
      <c r="A1761">
        <v>1760</v>
      </c>
      <c r="B1761">
        <v>176.38999899999999</v>
      </c>
      <c r="C1761">
        <v>176.449997</v>
      </c>
      <c r="D1761">
        <v>175.570007</v>
      </c>
      <c r="E1761">
        <v>176.35000600000001</v>
      </c>
      <c r="F1761">
        <v>1716900</v>
      </c>
      <c r="G1761">
        <v>158.52467300000001</v>
      </c>
    </row>
    <row r="1762" spans="1:7" x14ac:dyDescent="0.3">
      <c r="A1762">
        <v>1761</v>
      </c>
      <c r="B1762">
        <v>176.5</v>
      </c>
      <c r="C1762">
        <v>177.11999499999999</v>
      </c>
      <c r="D1762">
        <v>175.259995</v>
      </c>
      <c r="E1762">
        <v>175.729996</v>
      </c>
      <c r="F1762">
        <v>1241000</v>
      </c>
      <c r="G1762">
        <v>157.96727000000001</v>
      </c>
    </row>
    <row r="1763" spans="1:7" x14ac:dyDescent="0.3">
      <c r="A1763">
        <v>1762</v>
      </c>
      <c r="B1763">
        <v>176.220001</v>
      </c>
      <c r="C1763">
        <v>177.44000199999999</v>
      </c>
      <c r="D1763">
        <v>176.220001</v>
      </c>
      <c r="E1763">
        <v>177.259995</v>
      </c>
      <c r="F1763">
        <v>1663900</v>
      </c>
      <c r="G1763">
        <v>159.34269699999999</v>
      </c>
    </row>
    <row r="1764" spans="1:7" x14ac:dyDescent="0.3">
      <c r="A1764">
        <v>1763</v>
      </c>
      <c r="B1764">
        <v>176.949997</v>
      </c>
      <c r="C1764">
        <v>178.38000500000001</v>
      </c>
      <c r="D1764">
        <v>176.36000100000001</v>
      </c>
      <c r="E1764">
        <v>176.88999899999999</v>
      </c>
      <c r="F1764">
        <v>1982100</v>
      </c>
      <c r="G1764">
        <v>159.01010099999999</v>
      </c>
    </row>
    <row r="1765" spans="1:7" x14ac:dyDescent="0.3">
      <c r="A1765">
        <v>1764</v>
      </c>
      <c r="B1765">
        <v>176.35000600000001</v>
      </c>
      <c r="C1765">
        <v>178.85000600000001</v>
      </c>
      <c r="D1765">
        <v>176.220001</v>
      </c>
      <c r="E1765">
        <v>178.14999399999999</v>
      </c>
      <c r="F1765">
        <v>2147400</v>
      </c>
      <c r="G1765">
        <v>160.14271500000001</v>
      </c>
    </row>
    <row r="1766" spans="1:7" x14ac:dyDescent="0.3">
      <c r="A1766">
        <v>1765</v>
      </c>
      <c r="B1766">
        <v>179.14999399999999</v>
      </c>
      <c r="C1766">
        <v>181.13000500000001</v>
      </c>
      <c r="D1766">
        <v>178.88000500000001</v>
      </c>
      <c r="E1766">
        <v>179.36999499999999</v>
      </c>
      <c r="F1766">
        <v>2954000</v>
      </c>
      <c r="G1766">
        <v>161.239395</v>
      </c>
    </row>
    <row r="1767" spans="1:7" x14ac:dyDescent="0.3">
      <c r="A1767">
        <v>1766</v>
      </c>
      <c r="B1767">
        <v>180.729996</v>
      </c>
      <c r="C1767">
        <v>180.979996</v>
      </c>
      <c r="D1767">
        <v>177.520004</v>
      </c>
      <c r="E1767">
        <v>178.28999300000001</v>
      </c>
      <c r="F1767">
        <v>2734700</v>
      </c>
      <c r="G1767">
        <v>160.26852400000001</v>
      </c>
    </row>
    <row r="1768" spans="1:7" x14ac:dyDescent="0.3">
      <c r="A1768">
        <v>1767</v>
      </c>
      <c r="B1768">
        <v>178.5</v>
      </c>
      <c r="C1768">
        <v>178.89999399999999</v>
      </c>
      <c r="D1768">
        <v>177.259995</v>
      </c>
      <c r="E1768">
        <v>178.44000199999999</v>
      </c>
      <c r="F1768">
        <v>2208600</v>
      </c>
      <c r="G1768">
        <v>160.40336600000001</v>
      </c>
    </row>
    <row r="1769" spans="1:7" x14ac:dyDescent="0.3">
      <c r="A1769">
        <v>1768</v>
      </c>
      <c r="B1769">
        <v>179.08000200000001</v>
      </c>
      <c r="C1769">
        <v>179.08000200000001</v>
      </c>
      <c r="D1769">
        <v>176.61000100000001</v>
      </c>
      <c r="E1769">
        <v>177.39999399999999</v>
      </c>
      <c r="F1769">
        <v>2149500</v>
      </c>
      <c r="G1769">
        <v>159.46852100000001</v>
      </c>
    </row>
    <row r="1770" spans="1:7" x14ac:dyDescent="0.3">
      <c r="A1770">
        <v>1769</v>
      </c>
      <c r="B1770">
        <v>177.39999399999999</v>
      </c>
      <c r="C1770">
        <v>178.71000699999999</v>
      </c>
      <c r="D1770">
        <v>177</v>
      </c>
      <c r="E1770">
        <v>178.38999899999999</v>
      </c>
      <c r="F1770">
        <v>2506500</v>
      </c>
      <c r="G1770">
        <v>160.35845900000001</v>
      </c>
    </row>
    <row r="1771" spans="1:7" x14ac:dyDescent="0.3">
      <c r="A1771">
        <v>1770</v>
      </c>
      <c r="B1771">
        <v>178.300003</v>
      </c>
      <c r="C1771">
        <v>178.300003</v>
      </c>
      <c r="D1771">
        <v>175.69000199999999</v>
      </c>
      <c r="E1771">
        <v>175.88000500000001</v>
      </c>
      <c r="F1771">
        <v>2823800</v>
      </c>
      <c r="G1771">
        <v>158.10218800000001</v>
      </c>
    </row>
    <row r="1772" spans="1:7" x14ac:dyDescent="0.3">
      <c r="A1772">
        <v>1771</v>
      </c>
      <c r="B1772">
        <v>176.259995</v>
      </c>
      <c r="C1772">
        <v>177.5</v>
      </c>
      <c r="D1772">
        <v>175.71000699999999</v>
      </c>
      <c r="E1772">
        <v>176.60000600000001</v>
      </c>
      <c r="F1772">
        <v>2208800</v>
      </c>
      <c r="G1772">
        <v>158.74939000000001</v>
      </c>
    </row>
    <row r="1773" spans="1:7" x14ac:dyDescent="0.3">
      <c r="A1773">
        <v>1772</v>
      </c>
      <c r="B1773">
        <v>177</v>
      </c>
      <c r="C1773">
        <v>179.740005</v>
      </c>
      <c r="D1773">
        <v>177</v>
      </c>
      <c r="E1773">
        <v>178.75</v>
      </c>
      <c r="F1773">
        <v>3540200</v>
      </c>
      <c r="G1773">
        <v>160.68208300000001</v>
      </c>
    </row>
    <row r="1774" spans="1:7" x14ac:dyDescent="0.3">
      <c r="A1774">
        <v>1773</v>
      </c>
      <c r="B1774">
        <v>178.75</v>
      </c>
      <c r="C1774">
        <v>178.78999300000001</v>
      </c>
      <c r="D1774">
        <v>174.5</v>
      </c>
      <c r="E1774">
        <v>175.16999799999999</v>
      </c>
      <c r="F1774">
        <v>4712200</v>
      </c>
      <c r="G1774">
        <v>157.46392800000001</v>
      </c>
    </row>
    <row r="1775" spans="1:7" x14ac:dyDescent="0.3">
      <c r="A1775">
        <v>1774</v>
      </c>
      <c r="B1775">
        <v>175.009995</v>
      </c>
      <c r="C1775">
        <v>177.279999</v>
      </c>
      <c r="D1775">
        <v>174.5</v>
      </c>
      <c r="E1775">
        <v>176.279999</v>
      </c>
      <c r="F1775">
        <v>3451000</v>
      </c>
      <c r="G1775">
        <v>158.461761</v>
      </c>
    </row>
    <row r="1776" spans="1:7" x14ac:dyDescent="0.3">
      <c r="A1776">
        <v>1775</v>
      </c>
      <c r="B1776">
        <v>175.10000600000001</v>
      </c>
      <c r="C1776">
        <v>175.58999600000001</v>
      </c>
      <c r="D1776">
        <v>171.33999600000001</v>
      </c>
      <c r="E1776">
        <v>173.199997</v>
      </c>
      <c r="F1776">
        <v>5141200</v>
      </c>
      <c r="G1776">
        <v>155.69306900000001</v>
      </c>
    </row>
    <row r="1777" spans="1:7" x14ac:dyDescent="0.3">
      <c r="A1777">
        <v>1776</v>
      </c>
      <c r="B1777">
        <v>173.449997</v>
      </c>
      <c r="C1777">
        <v>174.63999899999999</v>
      </c>
      <c r="D1777">
        <v>172.779999</v>
      </c>
      <c r="E1777">
        <v>173.679993</v>
      </c>
      <c r="F1777">
        <v>2476900</v>
      </c>
      <c r="G1777">
        <v>156.124527</v>
      </c>
    </row>
    <row r="1778" spans="1:7" x14ac:dyDescent="0.3">
      <c r="A1778">
        <v>1777</v>
      </c>
      <c r="B1778">
        <v>172.41999799999999</v>
      </c>
      <c r="C1778">
        <v>172.41999799999999</v>
      </c>
      <c r="D1778">
        <v>169.020004</v>
      </c>
      <c r="E1778">
        <v>170.75</v>
      </c>
      <c r="F1778">
        <v>3977700</v>
      </c>
      <c r="G1778">
        <v>153.49070699999999</v>
      </c>
    </row>
    <row r="1779" spans="1:7" x14ac:dyDescent="0.3">
      <c r="A1779">
        <v>1778</v>
      </c>
      <c r="B1779">
        <v>168.529999</v>
      </c>
      <c r="C1779">
        <v>169.96000699999999</v>
      </c>
      <c r="D1779">
        <v>167.220001</v>
      </c>
      <c r="E1779">
        <v>167.63999899999999</v>
      </c>
      <c r="F1779">
        <v>4156200</v>
      </c>
      <c r="G1779">
        <v>150.69502299999999</v>
      </c>
    </row>
    <row r="1780" spans="1:7" x14ac:dyDescent="0.3">
      <c r="A1780">
        <v>1779</v>
      </c>
      <c r="B1780">
        <v>167.08000200000001</v>
      </c>
      <c r="C1780">
        <v>167.60000600000001</v>
      </c>
      <c r="D1780">
        <v>163.429993</v>
      </c>
      <c r="E1780">
        <v>164.69000199999999</v>
      </c>
      <c r="F1780">
        <v>5589600</v>
      </c>
      <c r="G1780">
        <v>148.04324299999999</v>
      </c>
    </row>
    <row r="1781" spans="1:7" x14ac:dyDescent="0.3">
      <c r="A1781">
        <v>1780</v>
      </c>
      <c r="B1781">
        <v>165.029999</v>
      </c>
      <c r="C1781">
        <v>166.550003</v>
      </c>
      <c r="D1781">
        <v>164.58999600000001</v>
      </c>
      <c r="E1781">
        <v>166.25</v>
      </c>
      <c r="F1781">
        <v>3170400</v>
      </c>
      <c r="G1781">
        <v>149.445572</v>
      </c>
    </row>
    <row r="1782" spans="1:7" x14ac:dyDescent="0.3">
      <c r="A1782">
        <v>1781</v>
      </c>
      <c r="B1782">
        <v>163.970001</v>
      </c>
      <c r="C1782">
        <v>166.10000600000001</v>
      </c>
      <c r="D1782">
        <v>163.61999499999999</v>
      </c>
      <c r="E1782">
        <v>163.89999399999999</v>
      </c>
      <c r="F1782">
        <v>3473700</v>
      </c>
      <c r="G1782">
        <v>147.33308400000001</v>
      </c>
    </row>
    <row r="1783" spans="1:7" x14ac:dyDescent="0.3">
      <c r="A1783">
        <v>1782</v>
      </c>
      <c r="B1783">
        <v>165.33000200000001</v>
      </c>
      <c r="C1783">
        <v>166.16999799999999</v>
      </c>
      <c r="D1783">
        <v>164.570007</v>
      </c>
      <c r="E1783">
        <v>165.83999600000001</v>
      </c>
      <c r="F1783">
        <v>2829400</v>
      </c>
      <c r="G1783">
        <v>149.07702599999999</v>
      </c>
    </row>
    <row r="1784" spans="1:7" x14ac:dyDescent="0.3">
      <c r="A1784">
        <v>1783</v>
      </c>
      <c r="B1784">
        <v>163.800003</v>
      </c>
      <c r="C1784">
        <v>165.979996</v>
      </c>
      <c r="D1784">
        <v>163.300003</v>
      </c>
      <c r="E1784">
        <v>164.11999499999999</v>
      </c>
      <c r="F1784">
        <v>3415500</v>
      </c>
      <c r="G1784">
        <v>147.53089900000001</v>
      </c>
    </row>
    <row r="1785" spans="1:7" x14ac:dyDescent="0.3">
      <c r="A1785">
        <v>1784</v>
      </c>
      <c r="B1785">
        <v>165.14999399999999</v>
      </c>
      <c r="C1785">
        <v>165.520004</v>
      </c>
      <c r="D1785">
        <v>159.770004</v>
      </c>
      <c r="E1785">
        <v>159.820007</v>
      </c>
      <c r="F1785">
        <v>5079700</v>
      </c>
      <c r="G1785">
        <v>143.665527</v>
      </c>
    </row>
    <row r="1786" spans="1:7" x14ac:dyDescent="0.3">
      <c r="A1786">
        <v>1785</v>
      </c>
      <c r="B1786">
        <v>160.89999399999999</v>
      </c>
      <c r="C1786">
        <v>162.570007</v>
      </c>
      <c r="D1786">
        <v>159.85000600000001</v>
      </c>
      <c r="E1786">
        <v>161.759995</v>
      </c>
      <c r="F1786">
        <v>3346600</v>
      </c>
      <c r="G1786">
        <v>145.40939299999999</v>
      </c>
    </row>
    <row r="1787" spans="1:7" x14ac:dyDescent="0.3">
      <c r="A1787">
        <v>1786</v>
      </c>
      <c r="B1787">
        <v>160.58999600000001</v>
      </c>
      <c r="C1787">
        <v>162.64999399999999</v>
      </c>
      <c r="D1787">
        <v>160.320007</v>
      </c>
      <c r="E1787">
        <v>160.41999799999999</v>
      </c>
      <c r="F1787">
        <v>3212900</v>
      </c>
      <c r="G1787">
        <v>144.20483400000001</v>
      </c>
    </row>
    <row r="1788" spans="1:7" x14ac:dyDescent="0.3">
      <c r="A1788">
        <v>1787</v>
      </c>
      <c r="B1788">
        <v>161.16000399999999</v>
      </c>
      <c r="C1788">
        <v>162</v>
      </c>
      <c r="D1788">
        <v>160.10000600000001</v>
      </c>
      <c r="E1788">
        <v>161.75</v>
      </c>
      <c r="F1788">
        <v>3798000</v>
      </c>
      <c r="G1788">
        <v>145.400406</v>
      </c>
    </row>
    <row r="1789" spans="1:7" x14ac:dyDescent="0.3">
      <c r="A1789">
        <v>1788</v>
      </c>
      <c r="B1789">
        <v>162.779999</v>
      </c>
      <c r="C1789">
        <v>162.89999399999999</v>
      </c>
      <c r="D1789">
        <v>160.270004</v>
      </c>
      <c r="E1789">
        <v>161.929993</v>
      </c>
      <c r="F1789">
        <v>4879900</v>
      </c>
      <c r="G1789">
        <v>145.56225599999999</v>
      </c>
    </row>
    <row r="1790" spans="1:7" x14ac:dyDescent="0.3">
      <c r="A1790">
        <v>1789</v>
      </c>
      <c r="B1790">
        <v>161.020004</v>
      </c>
      <c r="C1790">
        <v>161.770004</v>
      </c>
      <c r="D1790">
        <v>160.279999</v>
      </c>
      <c r="E1790">
        <v>161</v>
      </c>
      <c r="F1790">
        <v>4321700</v>
      </c>
      <c r="G1790">
        <v>144.72622699999999</v>
      </c>
    </row>
    <row r="1791" spans="1:7" x14ac:dyDescent="0.3">
      <c r="A1791">
        <v>1790</v>
      </c>
      <c r="B1791">
        <v>161.21000699999999</v>
      </c>
      <c r="C1791">
        <v>164.96000699999999</v>
      </c>
      <c r="D1791">
        <v>160.30999800000001</v>
      </c>
      <c r="E1791">
        <v>164.38999899999999</v>
      </c>
      <c r="F1791">
        <v>4996300</v>
      </c>
      <c r="G1791">
        <v>147.77359000000001</v>
      </c>
    </row>
    <row r="1792" spans="1:7" x14ac:dyDescent="0.3">
      <c r="A1792">
        <v>1791</v>
      </c>
      <c r="B1792">
        <v>164.5</v>
      </c>
      <c r="C1792">
        <v>165.229996</v>
      </c>
      <c r="D1792">
        <v>163.229996</v>
      </c>
      <c r="E1792">
        <v>163.5</v>
      </c>
      <c r="F1792">
        <v>3046600</v>
      </c>
      <c r="G1792">
        <v>146.97352599999999</v>
      </c>
    </row>
    <row r="1793" spans="1:7" x14ac:dyDescent="0.3">
      <c r="A1793">
        <v>1792</v>
      </c>
      <c r="B1793">
        <v>162.550003</v>
      </c>
      <c r="C1793">
        <v>164.39999399999999</v>
      </c>
      <c r="D1793">
        <v>162.10000600000001</v>
      </c>
      <c r="E1793">
        <v>164.05999800000001</v>
      </c>
      <c r="F1793">
        <v>3119600</v>
      </c>
      <c r="G1793">
        <v>147.47692900000001</v>
      </c>
    </row>
    <row r="1794" spans="1:7" x14ac:dyDescent="0.3">
      <c r="A1794">
        <v>1793</v>
      </c>
      <c r="B1794">
        <v>163.33000200000001</v>
      </c>
      <c r="C1794">
        <v>164.5</v>
      </c>
      <c r="D1794">
        <v>162.929993</v>
      </c>
      <c r="E1794">
        <v>163.720001</v>
      </c>
      <c r="F1794">
        <v>3287900</v>
      </c>
      <c r="G1794">
        <v>147.17129499999999</v>
      </c>
    </row>
    <row r="1795" spans="1:7" x14ac:dyDescent="0.3">
      <c r="A1795">
        <v>1794</v>
      </c>
      <c r="B1795">
        <v>164.03999300000001</v>
      </c>
      <c r="C1795">
        <v>165.58999600000001</v>
      </c>
      <c r="D1795">
        <v>163.720001</v>
      </c>
      <c r="E1795">
        <v>164.64999399999999</v>
      </c>
      <c r="F1795">
        <v>3399900</v>
      </c>
      <c r="G1795">
        <v>148.007294</v>
      </c>
    </row>
    <row r="1796" spans="1:7" x14ac:dyDescent="0.3">
      <c r="A1796">
        <v>1795</v>
      </c>
      <c r="B1796">
        <v>163.91000399999999</v>
      </c>
      <c r="C1796">
        <v>166.179993</v>
      </c>
      <c r="D1796">
        <v>162.979996</v>
      </c>
      <c r="E1796">
        <v>163.259995</v>
      </c>
      <c r="F1796">
        <v>3669700</v>
      </c>
      <c r="G1796">
        <v>146.757767</v>
      </c>
    </row>
    <row r="1797" spans="1:7" x14ac:dyDescent="0.3">
      <c r="A1797">
        <v>1796</v>
      </c>
      <c r="B1797">
        <v>163.490005</v>
      </c>
      <c r="C1797">
        <v>164.970001</v>
      </c>
      <c r="D1797">
        <v>162.66999799999999</v>
      </c>
      <c r="E1797">
        <v>164.5</v>
      </c>
      <c r="F1797">
        <v>2631900</v>
      </c>
      <c r="G1797">
        <v>147.87240600000001</v>
      </c>
    </row>
    <row r="1798" spans="1:7" x14ac:dyDescent="0.3">
      <c r="A1798">
        <v>1797</v>
      </c>
      <c r="B1798">
        <v>164.300003</v>
      </c>
      <c r="C1798">
        <v>165.64999399999999</v>
      </c>
      <c r="D1798">
        <v>164.14999399999999</v>
      </c>
      <c r="E1798">
        <v>164.5</v>
      </c>
      <c r="F1798">
        <v>2594500</v>
      </c>
      <c r="G1798">
        <v>147.87240600000001</v>
      </c>
    </row>
    <row r="1799" spans="1:7" x14ac:dyDescent="0.3">
      <c r="A1799">
        <v>1798</v>
      </c>
      <c r="B1799">
        <v>164.08000200000001</v>
      </c>
      <c r="C1799">
        <v>167.41000399999999</v>
      </c>
      <c r="D1799">
        <v>164.08000200000001</v>
      </c>
      <c r="E1799">
        <v>166.53999300000001</v>
      </c>
      <c r="F1799">
        <v>3242900</v>
      </c>
      <c r="G1799">
        <v>149.70620700000001</v>
      </c>
    </row>
    <row r="1800" spans="1:7" x14ac:dyDescent="0.3">
      <c r="A1800">
        <v>1799</v>
      </c>
      <c r="B1800">
        <v>166.11000100000001</v>
      </c>
      <c r="C1800">
        <v>166.300003</v>
      </c>
      <c r="D1800">
        <v>163.16000399999999</v>
      </c>
      <c r="E1800">
        <v>163.479996</v>
      </c>
      <c r="F1800">
        <v>3682300</v>
      </c>
      <c r="G1800">
        <v>146.95558199999999</v>
      </c>
    </row>
    <row r="1801" spans="1:7" x14ac:dyDescent="0.3">
      <c r="A1801">
        <v>1800</v>
      </c>
      <c r="B1801">
        <v>163.259995</v>
      </c>
      <c r="C1801">
        <v>163.89999399999999</v>
      </c>
      <c r="D1801">
        <v>160.770004</v>
      </c>
      <c r="E1801">
        <v>162.800003</v>
      </c>
      <c r="F1801">
        <v>3978300</v>
      </c>
      <c r="G1801">
        <v>146.83828700000001</v>
      </c>
    </row>
    <row r="1802" spans="1:7" x14ac:dyDescent="0.3">
      <c r="A1802">
        <v>1801</v>
      </c>
      <c r="B1802">
        <v>162.66000399999999</v>
      </c>
      <c r="C1802">
        <v>165.78999300000001</v>
      </c>
      <c r="D1802">
        <v>162.33999600000001</v>
      </c>
      <c r="E1802">
        <v>165.38000500000001</v>
      </c>
      <c r="F1802">
        <v>3806600</v>
      </c>
      <c r="G1802">
        <v>149.165314</v>
      </c>
    </row>
    <row r="1803" spans="1:7" x14ac:dyDescent="0.3">
      <c r="A1803">
        <v>1802</v>
      </c>
      <c r="B1803">
        <v>164.80999800000001</v>
      </c>
      <c r="C1803">
        <v>167.820007</v>
      </c>
      <c r="D1803">
        <v>164.570007</v>
      </c>
      <c r="E1803">
        <v>166.449997</v>
      </c>
      <c r="F1803">
        <v>4291500</v>
      </c>
      <c r="G1803">
        <v>150.13043200000001</v>
      </c>
    </row>
    <row r="1804" spans="1:7" x14ac:dyDescent="0.3">
      <c r="A1804">
        <v>1803</v>
      </c>
      <c r="B1804">
        <v>164.220001</v>
      </c>
      <c r="C1804">
        <v>165.30999800000001</v>
      </c>
      <c r="D1804">
        <v>163.66000399999999</v>
      </c>
      <c r="E1804">
        <v>164.740005</v>
      </c>
      <c r="F1804">
        <v>3122900</v>
      </c>
      <c r="G1804">
        <v>148.58810399999999</v>
      </c>
    </row>
    <row r="1805" spans="1:7" x14ac:dyDescent="0.3">
      <c r="A1805">
        <v>1804</v>
      </c>
      <c r="B1805">
        <v>166.63999899999999</v>
      </c>
      <c r="C1805">
        <v>168.759995</v>
      </c>
      <c r="D1805">
        <v>166.199997</v>
      </c>
      <c r="E1805">
        <v>168.729996</v>
      </c>
      <c r="F1805">
        <v>3400500</v>
      </c>
      <c r="G1805">
        <v>152.18684400000001</v>
      </c>
    </row>
    <row r="1806" spans="1:7" x14ac:dyDescent="0.3">
      <c r="A1806">
        <v>1805</v>
      </c>
      <c r="B1806">
        <v>168.800003</v>
      </c>
      <c r="C1806">
        <v>172.89999399999999</v>
      </c>
      <c r="D1806">
        <v>168.25</v>
      </c>
      <c r="E1806">
        <v>171.89999399999999</v>
      </c>
      <c r="F1806">
        <v>4451200</v>
      </c>
      <c r="G1806">
        <v>155.046097</v>
      </c>
    </row>
    <row r="1807" spans="1:7" x14ac:dyDescent="0.3">
      <c r="A1807">
        <v>1806</v>
      </c>
      <c r="B1807">
        <v>172.71000699999999</v>
      </c>
      <c r="C1807">
        <v>174</v>
      </c>
      <c r="D1807">
        <v>172.490005</v>
      </c>
      <c r="E1807">
        <v>172.60000600000001</v>
      </c>
      <c r="F1807">
        <v>3403500</v>
      </c>
      <c r="G1807">
        <v>155.67747499999999</v>
      </c>
    </row>
    <row r="1808" spans="1:7" x14ac:dyDescent="0.3">
      <c r="A1808">
        <v>1807</v>
      </c>
      <c r="B1808">
        <v>173.979996</v>
      </c>
      <c r="C1808">
        <v>175.58999600000001</v>
      </c>
      <c r="D1808">
        <v>173.11000100000001</v>
      </c>
      <c r="E1808">
        <v>174.259995</v>
      </c>
      <c r="F1808">
        <v>4088900</v>
      </c>
      <c r="G1808">
        <v>157.17472799999999</v>
      </c>
    </row>
    <row r="1809" spans="1:7" x14ac:dyDescent="0.3">
      <c r="A1809">
        <v>1808</v>
      </c>
      <c r="B1809">
        <v>173.60000600000001</v>
      </c>
      <c r="C1809">
        <v>174.490005</v>
      </c>
      <c r="D1809">
        <v>172.470001</v>
      </c>
      <c r="E1809">
        <v>173.509995</v>
      </c>
      <c r="F1809">
        <v>2179100</v>
      </c>
      <c r="G1809">
        <v>156.498245</v>
      </c>
    </row>
    <row r="1810" spans="1:7" x14ac:dyDescent="0.3">
      <c r="A1810">
        <v>1809</v>
      </c>
      <c r="B1810">
        <v>173.96000699999999</v>
      </c>
      <c r="C1810">
        <v>173.96000699999999</v>
      </c>
      <c r="D1810">
        <v>169.85000600000001</v>
      </c>
      <c r="E1810">
        <v>169.88999899999999</v>
      </c>
      <c r="F1810">
        <v>3832300</v>
      </c>
      <c r="G1810">
        <v>153.23317</v>
      </c>
    </row>
    <row r="1811" spans="1:7" x14ac:dyDescent="0.3">
      <c r="A1811">
        <v>1810</v>
      </c>
      <c r="B1811">
        <v>169.13000500000001</v>
      </c>
      <c r="C1811">
        <v>169.990005</v>
      </c>
      <c r="D1811">
        <v>167.80999800000001</v>
      </c>
      <c r="E1811">
        <v>169.720001</v>
      </c>
      <c r="F1811">
        <v>2550000</v>
      </c>
      <c r="G1811">
        <v>153.07983400000001</v>
      </c>
    </row>
    <row r="1812" spans="1:7" x14ac:dyDescent="0.3">
      <c r="A1812">
        <v>1811</v>
      </c>
      <c r="B1812">
        <v>170.479996</v>
      </c>
      <c r="C1812">
        <v>171.240005</v>
      </c>
      <c r="D1812">
        <v>166.570007</v>
      </c>
      <c r="E1812">
        <v>166.699997</v>
      </c>
      <c r="F1812">
        <v>3421400</v>
      </c>
      <c r="G1812">
        <v>150.355942</v>
      </c>
    </row>
    <row r="1813" spans="1:7" x14ac:dyDescent="0.3">
      <c r="A1813">
        <v>1812</v>
      </c>
      <c r="B1813">
        <v>166.89999399999999</v>
      </c>
      <c r="C1813">
        <v>167.39999399999999</v>
      </c>
      <c r="D1813">
        <v>165.029999</v>
      </c>
      <c r="E1813">
        <v>165.35000600000001</v>
      </c>
      <c r="F1813">
        <v>2762100</v>
      </c>
      <c r="G1813">
        <v>149.13829000000001</v>
      </c>
    </row>
    <row r="1814" spans="1:7" x14ac:dyDescent="0.3">
      <c r="A1814">
        <v>1813</v>
      </c>
      <c r="B1814">
        <v>166.38000500000001</v>
      </c>
      <c r="C1814">
        <v>168.800003</v>
      </c>
      <c r="D1814">
        <v>166.33000200000001</v>
      </c>
      <c r="E1814">
        <v>166.83999600000001</v>
      </c>
      <c r="F1814">
        <v>3198000</v>
      </c>
      <c r="G1814">
        <v>150.48220800000001</v>
      </c>
    </row>
    <row r="1815" spans="1:7" x14ac:dyDescent="0.3">
      <c r="A1815">
        <v>1814</v>
      </c>
      <c r="B1815">
        <v>167.270004</v>
      </c>
      <c r="C1815">
        <v>169</v>
      </c>
      <c r="D1815">
        <v>167.009995</v>
      </c>
      <c r="E1815">
        <v>168.08999600000001</v>
      </c>
      <c r="F1815">
        <v>1941300</v>
      </c>
      <c r="G1815">
        <v>151.609634</v>
      </c>
    </row>
    <row r="1816" spans="1:7" x14ac:dyDescent="0.3">
      <c r="A1816">
        <v>1815</v>
      </c>
      <c r="B1816">
        <v>168.490005</v>
      </c>
      <c r="C1816">
        <v>170.16000399999999</v>
      </c>
      <c r="D1816">
        <v>166.800003</v>
      </c>
      <c r="E1816">
        <v>168.179993</v>
      </c>
      <c r="F1816">
        <v>3534100</v>
      </c>
      <c r="G1816">
        <v>151.690842</v>
      </c>
    </row>
    <row r="1817" spans="1:7" x14ac:dyDescent="0.3">
      <c r="A1817">
        <v>1816</v>
      </c>
      <c r="B1817">
        <v>167.88000500000001</v>
      </c>
      <c r="C1817">
        <v>170.449997</v>
      </c>
      <c r="D1817">
        <v>167.270004</v>
      </c>
      <c r="E1817">
        <v>169.220001</v>
      </c>
      <c r="F1817">
        <v>3950500</v>
      </c>
      <c r="G1817">
        <v>152.62886</v>
      </c>
    </row>
    <row r="1818" spans="1:7" x14ac:dyDescent="0.3">
      <c r="A1818">
        <v>1817</v>
      </c>
      <c r="B1818">
        <v>169.69000199999999</v>
      </c>
      <c r="C1818">
        <v>170</v>
      </c>
      <c r="D1818">
        <v>166.91000399999999</v>
      </c>
      <c r="E1818">
        <v>166.949997</v>
      </c>
      <c r="F1818">
        <v>4779100</v>
      </c>
      <c r="G1818">
        <v>150.58140599999999</v>
      </c>
    </row>
    <row r="1819" spans="1:7" x14ac:dyDescent="0.3">
      <c r="A1819">
        <v>1818</v>
      </c>
      <c r="B1819">
        <v>167.13000500000001</v>
      </c>
      <c r="C1819">
        <v>167.979996</v>
      </c>
      <c r="D1819">
        <v>165.10000600000001</v>
      </c>
      <c r="E1819">
        <v>165.720001</v>
      </c>
      <c r="F1819">
        <v>2723000</v>
      </c>
      <c r="G1819">
        <v>149.47200000000001</v>
      </c>
    </row>
    <row r="1820" spans="1:7" x14ac:dyDescent="0.3">
      <c r="A1820">
        <v>1819</v>
      </c>
      <c r="B1820">
        <v>166.58999600000001</v>
      </c>
      <c r="C1820">
        <v>167.41999799999999</v>
      </c>
      <c r="D1820">
        <v>162.800003</v>
      </c>
      <c r="E1820">
        <v>163.25</v>
      </c>
      <c r="F1820">
        <v>4437500</v>
      </c>
      <c r="G1820">
        <v>147.244202</v>
      </c>
    </row>
    <row r="1821" spans="1:7" x14ac:dyDescent="0.3">
      <c r="A1821">
        <v>1820</v>
      </c>
      <c r="B1821">
        <v>164.740005</v>
      </c>
      <c r="C1821">
        <v>165</v>
      </c>
      <c r="D1821">
        <v>161.720001</v>
      </c>
      <c r="E1821">
        <v>161.729996</v>
      </c>
      <c r="F1821">
        <v>2590300</v>
      </c>
      <c r="G1821">
        <v>145.87318400000001</v>
      </c>
    </row>
    <row r="1822" spans="1:7" x14ac:dyDescent="0.3">
      <c r="A1822">
        <v>1821</v>
      </c>
      <c r="B1822">
        <v>161.800003</v>
      </c>
      <c r="C1822">
        <v>163.30999800000001</v>
      </c>
      <c r="D1822">
        <v>160.770004</v>
      </c>
      <c r="E1822">
        <v>162.28999300000001</v>
      </c>
      <c r="F1822">
        <v>3890200</v>
      </c>
      <c r="G1822">
        <v>146.37829600000001</v>
      </c>
    </row>
    <row r="1823" spans="1:7" x14ac:dyDescent="0.3">
      <c r="A1823">
        <v>1822</v>
      </c>
      <c r="B1823">
        <v>162.21000699999999</v>
      </c>
      <c r="C1823">
        <v>164.19000199999999</v>
      </c>
      <c r="D1823">
        <v>161.28999300000001</v>
      </c>
      <c r="E1823">
        <v>162.300003</v>
      </c>
      <c r="F1823">
        <v>2630500</v>
      </c>
      <c r="G1823">
        <v>146.38734400000001</v>
      </c>
    </row>
    <row r="1824" spans="1:7" x14ac:dyDescent="0.3">
      <c r="A1824">
        <v>1823</v>
      </c>
      <c r="B1824">
        <v>163.220001</v>
      </c>
      <c r="C1824">
        <v>164.13999899999999</v>
      </c>
      <c r="D1824">
        <v>162.220001</v>
      </c>
      <c r="E1824">
        <v>163.85000600000001</v>
      </c>
      <c r="F1824">
        <v>2494300</v>
      </c>
      <c r="G1824">
        <v>147.78537</v>
      </c>
    </row>
    <row r="1825" spans="1:7" x14ac:dyDescent="0.3">
      <c r="A1825">
        <v>1824</v>
      </c>
      <c r="B1825">
        <v>164.759995</v>
      </c>
      <c r="C1825">
        <v>166.28999300000001</v>
      </c>
      <c r="D1825">
        <v>164.220001</v>
      </c>
      <c r="E1825">
        <v>165.91999799999999</v>
      </c>
      <c r="F1825">
        <v>3325500</v>
      </c>
      <c r="G1825">
        <v>149.65240499999999</v>
      </c>
    </row>
    <row r="1826" spans="1:7" x14ac:dyDescent="0.3">
      <c r="A1826">
        <v>1825</v>
      </c>
      <c r="B1826">
        <v>165.89999399999999</v>
      </c>
      <c r="C1826">
        <v>167.53999300000001</v>
      </c>
      <c r="D1826">
        <v>165.729996</v>
      </c>
      <c r="E1826">
        <v>167.270004</v>
      </c>
      <c r="F1826">
        <v>2407600</v>
      </c>
      <c r="G1826">
        <v>150.87004099999999</v>
      </c>
    </row>
    <row r="1827" spans="1:7" x14ac:dyDescent="0.3">
      <c r="A1827">
        <v>1826</v>
      </c>
      <c r="B1827">
        <v>167.30999800000001</v>
      </c>
      <c r="C1827">
        <v>167.66999799999999</v>
      </c>
      <c r="D1827">
        <v>165</v>
      </c>
      <c r="E1827">
        <v>166.08999600000001</v>
      </c>
      <c r="F1827">
        <v>2337300</v>
      </c>
      <c r="G1827">
        <v>149.80571</v>
      </c>
    </row>
    <row r="1828" spans="1:7" x14ac:dyDescent="0.3">
      <c r="A1828">
        <v>1827</v>
      </c>
      <c r="B1828">
        <v>167.009995</v>
      </c>
      <c r="C1828">
        <v>167.03999300000001</v>
      </c>
      <c r="D1828">
        <v>162.85000600000001</v>
      </c>
      <c r="E1828">
        <v>163.240005</v>
      </c>
      <c r="F1828">
        <v>3262500</v>
      </c>
      <c r="G1828">
        <v>147.23513800000001</v>
      </c>
    </row>
    <row r="1829" spans="1:7" x14ac:dyDescent="0.3">
      <c r="A1829">
        <v>1828</v>
      </c>
      <c r="B1829">
        <v>162.949997</v>
      </c>
      <c r="C1829">
        <v>163.199997</v>
      </c>
      <c r="D1829">
        <v>158.44000199999999</v>
      </c>
      <c r="E1829">
        <v>158.55999800000001</v>
      </c>
      <c r="F1829">
        <v>4650800</v>
      </c>
      <c r="G1829">
        <v>143.014038</v>
      </c>
    </row>
    <row r="1830" spans="1:7" x14ac:dyDescent="0.3">
      <c r="A1830">
        <v>1829</v>
      </c>
      <c r="B1830">
        <v>158.699997</v>
      </c>
      <c r="C1830">
        <v>158.759995</v>
      </c>
      <c r="D1830">
        <v>155.479996</v>
      </c>
      <c r="E1830">
        <v>156.55999800000001</v>
      </c>
      <c r="F1830">
        <v>6839900</v>
      </c>
      <c r="G1830">
        <v>141.21009799999999</v>
      </c>
    </row>
    <row r="1831" spans="1:7" x14ac:dyDescent="0.3">
      <c r="A1831">
        <v>1830</v>
      </c>
      <c r="B1831">
        <v>157.11000100000001</v>
      </c>
      <c r="C1831">
        <v>159</v>
      </c>
      <c r="D1831">
        <v>156.41999799999999</v>
      </c>
      <c r="E1831">
        <v>158.16000399999999</v>
      </c>
      <c r="F1831">
        <v>4010000</v>
      </c>
      <c r="G1831">
        <v>142.653244</v>
      </c>
    </row>
    <row r="1832" spans="1:7" x14ac:dyDescent="0.3">
      <c r="A1832">
        <v>1831</v>
      </c>
      <c r="B1832">
        <v>158.41000399999999</v>
      </c>
      <c r="C1832">
        <v>158.88000500000001</v>
      </c>
      <c r="D1832">
        <v>155.80999800000001</v>
      </c>
      <c r="E1832">
        <v>155.979996</v>
      </c>
      <c r="F1832">
        <v>4806600</v>
      </c>
      <c r="G1832">
        <v>140.68696600000001</v>
      </c>
    </row>
    <row r="1833" spans="1:7" x14ac:dyDescent="0.3">
      <c r="A1833">
        <v>1832</v>
      </c>
      <c r="B1833">
        <v>154.449997</v>
      </c>
      <c r="C1833">
        <v>154.490005</v>
      </c>
      <c r="D1833">
        <v>151.64999399999999</v>
      </c>
      <c r="E1833">
        <v>152.720001</v>
      </c>
      <c r="F1833">
        <v>6460700</v>
      </c>
      <c r="G1833">
        <v>137.746567</v>
      </c>
    </row>
    <row r="1834" spans="1:7" x14ac:dyDescent="0.3">
      <c r="A1834">
        <v>1833</v>
      </c>
      <c r="B1834">
        <v>154.800003</v>
      </c>
      <c r="C1834">
        <v>155.13000500000001</v>
      </c>
      <c r="D1834">
        <v>153.41999799999999</v>
      </c>
      <c r="E1834">
        <v>154.740005</v>
      </c>
      <c r="F1834">
        <v>3053700</v>
      </c>
      <c r="G1834">
        <v>139.568512</v>
      </c>
    </row>
    <row r="1835" spans="1:7" x14ac:dyDescent="0.3">
      <c r="A1835">
        <v>1834</v>
      </c>
      <c r="B1835">
        <v>155</v>
      </c>
      <c r="C1835">
        <v>156.020004</v>
      </c>
      <c r="D1835">
        <v>153.10000600000001</v>
      </c>
      <c r="E1835">
        <v>154.91999799999999</v>
      </c>
      <c r="F1835">
        <v>3639600</v>
      </c>
      <c r="G1835">
        <v>139.73088100000001</v>
      </c>
    </row>
    <row r="1836" spans="1:7" x14ac:dyDescent="0.3">
      <c r="A1836">
        <v>1835</v>
      </c>
      <c r="B1836">
        <v>156.33999600000001</v>
      </c>
      <c r="C1836">
        <v>157.28999300000001</v>
      </c>
      <c r="D1836">
        <v>155.11999499999999</v>
      </c>
      <c r="E1836">
        <v>157.220001</v>
      </c>
      <c r="F1836">
        <v>3194200</v>
      </c>
      <c r="G1836">
        <v>141.80535900000001</v>
      </c>
    </row>
    <row r="1837" spans="1:7" x14ac:dyDescent="0.3">
      <c r="A1837">
        <v>1836</v>
      </c>
      <c r="B1837">
        <v>161.029999</v>
      </c>
      <c r="C1837">
        <v>161.44000199999999</v>
      </c>
      <c r="D1837">
        <v>157.35000600000001</v>
      </c>
      <c r="E1837">
        <v>157.44000199999999</v>
      </c>
      <c r="F1837">
        <v>4525200</v>
      </c>
      <c r="G1837">
        <v>142.00376900000001</v>
      </c>
    </row>
    <row r="1838" spans="1:7" x14ac:dyDescent="0.3">
      <c r="A1838">
        <v>1837</v>
      </c>
      <c r="B1838">
        <v>157.5</v>
      </c>
      <c r="C1838">
        <v>158.270004</v>
      </c>
      <c r="D1838">
        <v>156.229996</v>
      </c>
      <c r="E1838">
        <v>157.800003</v>
      </c>
      <c r="F1838">
        <v>4551700</v>
      </c>
      <c r="G1838">
        <v>142.328552</v>
      </c>
    </row>
    <row r="1839" spans="1:7" x14ac:dyDescent="0.3">
      <c r="A1839">
        <v>1838</v>
      </c>
      <c r="B1839">
        <v>157.63999899999999</v>
      </c>
      <c r="C1839">
        <v>160.80999800000001</v>
      </c>
      <c r="D1839">
        <v>157.270004</v>
      </c>
      <c r="E1839">
        <v>160.46000699999999</v>
      </c>
      <c r="F1839">
        <v>4547300</v>
      </c>
      <c r="G1839">
        <v>144.727722</v>
      </c>
    </row>
    <row r="1840" spans="1:7" x14ac:dyDescent="0.3">
      <c r="A1840">
        <v>1839</v>
      </c>
      <c r="B1840">
        <v>160.259995</v>
      </c>
      <c r="C1840">
        <v>160.94000199999999</v>
      </c>
      <c r="D1840">
        <v>159.279999</v>
      </c>
      <c r="E1840">
        <v>160.449997</v>
      </c>
      <c r="F1840">
        <v>2040600</v>
      </c>
      <c r="G1840">
        <v>144.718704</v>
      </c>
    </row>
    <row r="1841" spans="1:7" x14ac:dyDescent="0.3">
      <c r="A1841">
        <v>1840</v>
      </c>
      <c r="B1841">
        <v>161.03999300000001</v>
      </c>
      <c r="C1841">
        <v>162.11000100000001</v>
      </c>
      <c r="D1841">
        <v>160.58999600000001</v>
      </c>
      <c r="E1841">
        <v>160.85000600000001</v>
      </c>
      <c r="F1841">
        <v>2934200</v>
      </c>
      <c r="G1841">
        <v>145.079498</v>
      </c>
    </row>
    <row r="1842" spans="1:7" x14ac:dyDescent="0.3">
      <c r="A1842">
        <v>1841</v>
      </c>
      <c r="B1842">
        <v>160.479996</v>
      </c>
      <c r="C1842">
        <v>160.770004</v>
      </c>
      <c r="D1842">
        <v>157.91000399999999</v>
      </c>
      <c r="E1842">
        <v>158.240005</v>
      </c>
      <c r="F1842">
        <v>3302100</v>
      </c>
      <c r="G1842">
        <v>142.72537199999999</v>
      </c>
    </row>
    <row r="1843" spans="1:7" x14ac:dyDescent="0.3">
      <c r="A1843">
        <v>1842</v>
      </c>
      <c r="B1843">
        <v>158.60000600000001</v>
      </c>
      <c r="C1843">
        <v>158.83000200000001</v>
      </c>
      <c r="D1843">
        <v>154</v>
      </c>
      <c r="E1843">
        <v>156.53999300000001</v>
      </c>
      <c r="F1843">
        <v>3897800</v>
      </c>
      <c r="G1843">
        <v>141.19206199999999</v>
      </c>
    </row>
    <row r="1844" spans="1:7" x14ac:dyDescent="0.3">
      <c r="A1844">
        <v>1843</v>
      </c>
      <c r="B1844">
        <v>157.029999</v>
      </c>
      <c r="C1844">
        <v>158.38000500000001</v>
      </c>
      <c r="D1844">
        <v>156.63999899999999</v>
      </c>
      <c r="E1844">
        <v>158.240005</v>
      </c>
      <c r="F1844">
        <v>2160500</v>
      </c>
      <c r="G1844">
        <v>142.72537199999999</v>
      </c>
    </row>
    <row r="1845" spans="1:7" x14ac:dyDescent="0.3">
      <c r="A1845">
        <v>1844</v>
      </c>
      <c r="B1845">
        <v>158.38000500000001</v>
      </c>
      <c r="C1845">
        <v>160.36000100000001</v>
      </c>
      <c r="D1845">
        <v>158.19000199999999</v>
      </c>
      <c r="E1845">
        <v>159.820007</v>
      </c>
      <c r="F1845">
        <v>2745700</v>
      </c>
      <c r="G1845">
        <v>144.15046699999999</v>
      </c>
    </row>
    <row r="1846" spans="1:7" x14ac:dyDescent="0.3">
      <c r="A1846">
        <v>1845</v>
      </c>
      <c r="B1846">
        <v>159.800003</v>
      </c>
      <c r="C1846">
        <v>161</v>
      </c>
      <c r="D1846">
        <v>159.699997</v>
      </c>
      <c r="E1846">
        <v>160.36999499999999</v>
      </c>
      <c r="F1846">
        <v>2079500</v>
      </c>
      <c r="G1846">
        <v>144.64656099999999</v>
      </c>
    </row>
    <row r="1847" spans="1:7" x14ac:dyDescent="0.3">
      <c r="A1847">
        <v>1846</v>
      </c>
      <c r="B1847">
        <v>160.46000699999999</v>
      </c>
      <c r="C1847">
        <v>161.83999600000001</v>
      </c>
      <c r="D1847">
        <v>158.570007</v>
      </c>
      <c r="E1847">
        <v>158.88000500000001</v>
      </c>
      <c r="F1847">
        <v>2561500</v>
      </c>
      <c r="G1847">
        <v>143.30264299999999</v>
      </c>
    </row>
    <row r="1848" spans="1:7" x14ac:dyDescent="0.3">
      <c r="A1848">
        <v>1847</v>
      </c>
      <c r="B1848">
        <v>156.5</v>
      </c>
      <c r="C1848">
        <v>156.89999399999999</v>
      </c>
      <c r="D1848">
        <v>154.520004</v>
      </c>
      <c r="E1848">
        <v>156.35000600000001</v>
      </c>
      <c r="F1848">
        <v>3015700</v>
      </c>
      <c r="G1848">
        <v>141.020691</v>
      </c>
    </row>
    <row r="1849" spans="1:7" x14ac:dyDescent="0.3">
      <c r="A1849">
        <v>1848</v>
      </c>
      <c r="B1849">
        <v>155.85000600000001</v>
      </c>
      <c r="C1849">
        <v>155.85000600000001</v>
      </c>
      <c r="D1849">
        <v>154.179993</v>
      </c>
      <c r="E1849">
        <v>154.53999300000001</v>
      </c>
      <c r="F1849">
        <v>3073100</v>
      </c>
      <c r="G1849">
        <v>139.38812300000001</v>
      </c>
    </row>
    <row r="1850" spans="1:7" x14ac:dyDescent="0.3">
      <c r="A1850">
        <v>1849</v>
      </c>
      <c r="B1850">
        <v>155.41000399999999</v>
      </c>
      <c r="C1850">
        <v>156.30999800000001</v>
      </c>
      <c r="D1850">
        <v>153.71000699999999</v>
      </c>
      <c r="E1850">
        <v>155.520004</v>
      </c>
      <c r="F1850">
        <v>3260900</v>
      </c>
      <c r="G1850">
        <v>140.272064</v>
      </c>
    </row>
    <row r="1851" spans="1:7" x14ac:dyDescent="0.3">
      <c r="A1851">
        <v>1850</v>
      </c>
      <c r="B1851">
        <v>155.759995</v>
      </c>
      <c r="C1851">
        <v>158.220001</v>
      </c>
      <c r="D1851">
        <v>155.199997</v>
      </c>
      <c r="E1851">
        <v>157.39999399999999</v>
      </c>
      <c r="F1851">
        <v>2719600</v>
      </c>
      <c r="G1851">
        <v>141.96771200000001</v>
      </c>
    </row>
    <row r="1852" spans="1:7" x14ac:dyDescent="0.3">
      <c r="A1852">
        <v>1851</v>
      </c>
      <c r="B1852">
        <v>157.570007</v>
      </c>
      <c r="C1852">
        <v>157.89999399999999</v>
      </c>
      <c r="D1852">
        <v>155.679993</v>
      </c>
      <c r="E1852">
        <v>157.199997</v>
      </c>
      <c r="F1852">
        <v>2637000</v>
      </c>
      <c r="G1852">
        <v>141.78733800000001</v>
      </c>
    </row>
    <row r="1853" spans="1:7" x14ac:dyDescent="0.3">
      <c r="A1853">
        <v>1852</v>
      </c>
      <c r="B1853">
        <v>157.91000399999999</v>
      </c>
      <c r="C1853">
        <v>159.949997</v>
      </c>
      <c r="D1853">
        <v>157.91000399999999</v>
      </c>
      <c r="E1853">
        <v>159.550003</v>
      </c>
      <c r="F1853">
        <v>2256100</v>
      </c>
      <c r="G1853">
        <v>143.90692100000001</v>
      </c>
    </row>
    <row r="1854" spans="1:7" x14ac:dyDescent="0.3">
      <c r="A1854">
        <v>1853</v>
      </c>
      <c r="B1854">
        <v>159.55999800000001</v>
      </c>
      <c r="C1854">
        <v>160.89999399999999</v>
      </c>
      <c r="D1854">
        <v>159.13000500000001</v>
      </c>
      <c r="E1854">
        <v>160.279999</v>
      </c>
      <c r="F1854">
        <v>1901500</v>
      </c>
      <c r="G1854">
        <v>144.56539900000001</v>
      </c>
    </row>
    <row r="1855" spans="1:7" x14ac:dyDescent="0.3">
      <c r="A1855">
        <v>1854</v>
      </c>
      <c r="B1855">
        <v>160.199997</v>
      </c>
      <c r="C1855">
        <v>160.88999899999999</v>
      </c>
      <c r="D1855">
        <v>159.279999</v>
      </c>
      <c r="E1855">
        <v>159.449997</v>
      </c>
      <c r="F1855">
        <v>2128700</v>
      </c>
      <c r="G1855">
        <v>143.81677199999999</v>
      </c>
    </row>
    <row r="1856" spans="1:7" x14ac:dyDescent="0.3">
      <c r="A1856">
        <v>1855</v>
      </c>
      <c r="B1856">
        <v>158.69000199999999</v>
      </c>
      <c r="C1856">
        <v>158.96000699999999</v>
      </c>
      <c r="D1856">
        <v>155.91999799999999</v>
      </c>
      <c r="E1856">
        <v>156.63999899999999</v>
      </c>
      <c r="F1856">
        <v>2769300</v>
      </c>
      <c r="G1856">
        <v>141.28225699999999</v>
      </c>
    </row>
    <row r="1857" spans="1:7" x14ac:dyDescent="0.3">
      <c r="A1857">
        <v>1856</v>
      </c>
      <c r="B1857">
        <v>155.61000100000001</v>
      </c>
      <c r="C1857">
        <v>156.970001</v>
      </c>
      <c r="D1857">
        <v>154.83999600000001</v>
      </c>
      <c r="E1857">
        <v>156.429993</v>
      </c>
      <c r="F1857">
        <v>2845600</v>
      </c>
      <c r="G1857">
        <v>141.09283400000001</v>
      </c>
    </row>
    <row r="1858" spans="1:7" x14ac:dyDescent="0.3">
      <c r="A1858">
        <v>1857</v>
      </c>
      <c r="B1858">
        <v>156.25</v>
      </c>
      <c r="C1858">
        <v>157.990005</v>
      </c>
      <c r="D1858">
        <v>156.009995</v>
      </c>
      <c r="E1858">
        <v>157.66999799999999</v>
      </c>
      <c r="F1858">
        <v>1618000</v>
      </c>
      <c r="G1858">
        <v>142.21127300000001</v>
      </c>
    </row>
    <row r="1859" spans="1:7" x14ac:dyDescent="0.3">
      <c r="A1859">
        <v>1858</v>
      </c>
      <c r="B1859">
        <v>157.479996</v>
      </c>
      <c r="C1859">
        <v>157.91000399999999</v>
      </c>
      <c r="D1859">
        <v>155.61000100000001</v>
      </c>
      <c r="E1859">
        <v>156.35000600000001</v>
      </c>
      <c r="F1859">
        <v>2034900</v>
      </c>
      <c r="G1859">
        <v>141.020691</v>
      </c>
    </row>
    <row r="1860" spans="1:7" x14ac:dyDescent="0.3">
      <c r="A1860">
        <v>1859</v>
      </c>
      <c r="B1860">
        <v>157.16000399999999</v>
      </c>
      <c r="C1860">
        <v>159.75</v>
      </c>
      <c r="D1860">
        <v>157.13000500000001</v>
      </c>
      <c r="E1860">
        <v>159.35000600000001</v>
      </c>
      <c r="F1860">
        <v>4226300</v>
      </c>
      <c r="G1860">
        <v>143.72657799999999</v>
      </c>
    </row>
    <row r="1861" spans="1:7" x14ac:dyDescent="0.3">
      <c r="A1861">
        <v>1860</v>
      </c>
      <c r="B1861">
        <v>158.949997</v>
      </c>
      <c r="C1861">
        <v>160.300003</v>
      </c>
      <c r="D1861">
        <v>158.64999399999999</v>
      </c>
      <c r="E1861">
        <v>159.85000600000001</v>
      </c>
      <c r="F1861">
        <v>1645100</v>
      </c>
      <c r="G1861">
        <v>144.177505</v>
      </c>
    </row>
    <row r="1862" spans="1:7" x14ac:dyDescent="0.3">
      <c r="A1862">
        <v>1861</v>
      </c>
      <c r="B1862">
        <v>159.91000399999999</v>
      </c>
      <c r="C1862">
        <v>160.479996</v>
      </c>
      <c r="D1862">
        <v>159.509995</v>
      </c>
      <c r="E1862">
        <v>160.16000399999999</v>
      </c>
      <c r="F1862">
        <v>1210200</v>
      </c>
      <c r="G1862">
        <v>144.45710800000001</v>
      </c>
    </row>
    <row r="1863" spans="1:7" x14ac:dyDescent="0.3">
      <c r="A1863">
        <v>1862</v>
      </c>
      <c r="B1863">
        <v>161.11999499999999</v>
      </c>
      <c r="C1863">
        <v>163.429993</v>
      </c>
      <c r="D1863">
        <v>160.58000200000001</v>
      </c>
      <c r="E1863">
        <v>161.770004</v>
      </c>
      <c r="F1863">
        <v>3248800</v>
      </c>
      <c r="G1863">
        <v>145.909256</v>
      </c>
    </row>
    <row r="1864" spans="1:7" x14ac:dyDescent="0.3">
      <c r="A1864">
        <v>1863</v>
      </c>
      <c r="B1864">
        <v>160.91000399999999</v>
      </c>
      <c r="C1864">
        <v>161.61000100000001</v>
      </c>
      <c r="D1864">
        <v>159.779999</v>
      </c>
      <c r="E1864">
        <v>161.19000199999999</v>
      </c>
      <c r="F1864">
        <v>1855200</v>
      </c>
      <c r="G1864">
        <v>145.882172</v>
      </c>
    </row>
    <row r="1865" spans="1:7" x14ac:dyDescent="0.3">
      <c r="A1865">
        <v>1864</v>
      </c>
      <c r="B1865">
        <v>161.13999899999999</v>
      </c>
      <c r="C1865">
        <v>162</v>
      </c>
      <c r="D1865">
        <v>159.61999499999999</v>
      </c>
      <c r="E1865">
        <v>160.740005</v>
      </c>
      <c r="F1865">
        <v>1779200</v>
      </c>
      <c r="G1865">
        <v>145.47489899999999</v>
      </c>
    </row>
    <row r="1866" spans="1:7" x14ac:dyDescent="0.3">
      <c r="A1866">
        <v>1865</v>
      </c>
      <c r="B1866">
        <v>160.41999799999999</v>
      </c>
      <c r="C1866">
        <v>160.63999899999999</v>
      </c>
      <c r="D1866">
        <v>159.16000399999999</v>
      </c>
      <c r="E1866">
        <v>159.80999800000001</v>
      </c>
      <c r="F1866">
        <v>2206300</v>
      </c>
      <c r="G1866">
        <v>144.63313299999999</v>
      </c>
    </row>
    <row r="1867" spans="1:7" x14ac:dyDescent="0.3">
      <c r="A1867">
        <v>1866</v>
      </c>
      <c r="B1867">
        <v>159.779999</v>
      </c>
      <c r="C1867">
        <v>160.199997</v>
      </c>
      <c r="D1867">
        <v>157.91000399999999</v>
      </c>
      <c r="E1867">
        <v>160.029999</v>
      </c>
      <c r="F1867">
        <v>2162500</v>
      </c>
      <c r="G1867">
        <v>144.832291</v>
      </c>
    </row>
    <row r="1868" spans="1:7" x14ac:dyDescent="0.3">
      <c r="A1868">
        <v>1867</v>
      </c>
      <c r="B1868">
        <v>159.85000600000001</v>
      </c>
      <c r="C1868">
        <v>161.929993</v>
      </c>
      <c r="D1868">
        <v>159.279999</v>
      </c>
      <c r="E1868">
        <v>161.800003</v>
      </c>
      <c r="F1868">
        <v>2408600</v>
      </c>
      <c r="G1868">
        <v>146.434235</v>
      </c>
    </row>
    <row r="1869" spans="1:7" x14ac:dyDescent="0.3">
      <c r="A1869">
        <v>1868</v>
      </c>
      <c r="B1869">
        <v>161.44000199999999</v>
      </c>
      <c r="C1869">
        <v>162.729996</v>
      </c>
      <c r="D1869">
        <v>160.86000100000001</v>
      </c>
      <c r="E1869">
        <v>162.38999899999999</v>
      </c>
      <c r="F1869">
        <v>2098400</v>
      </c>
      <c r="G1869">
        <v>146.968155</v>
      </c>
    </row>
    <row r="1870" spans="1:7" x14ac:dyDescent="0.3">
      <c r="A1870">
        <v>1869</v>
      </c>
      <c r="B1870">
        <v>162.720001</v>
      </c>
      <c r="C1870">
        <v>163.429993</v>
      </c>
      <c r="D1870">
        <v>161.55999800000001</v>
      </c>
      <c r="E1870">
        <v>162.58000200000001</v>
      </c>
      <c r="F1870">
        <v>1859600</v>
      </c>
      <c r="G1870">
        <v>147.14012099999999</v>
      </c>
    </row>
    <row r="1871" spans="1:7" x14ac:dyDescent="0.3">
      <c r="A1871">
        <v>1870</v>
      </c>
      <c r="B1871">
        <v>162.89999399999999</v>
      </c>
      <c r="C1871">
        <v>166.259995</v>
      </c>
      <c r="D1871">
        <v>162.89999399999999</v>
      </c>
      <c r="E1871">
        <v>166.19000199999999</v>
      </c>
      <c r="F1871">
        <v>3478100</v>
      </c>
      <c r="G1871">
        <v>150.40727200000001</v>
      </c>
    </row>
    <row r="1872" spans="1:7" x14ac:dyDescent="0.3">
      <c r="A1872">
        <v>1871</v>
      </c>
      <c r="B1872">
        <v>166.03999300000001</v>
      </c>
      <c r="C1872">
        <v>166.86000100000001</v>
      </c>
      <c r="D1872">
        <v>165.63999899999999</v>
      </c>
      <c r="E1872">
        <v>166</v>
      </c>
      <c r="F1872">
        <v>2377500</v>
      </c>
      <c r="G1872">
        <v>150.23533599999999</v>
      </c>
    </row>
    <row r="1873" spans="1:7" x14ac:dyDescent="0.3">
      <c r="A1873">
        <v>1872</v>
      </c>
      <c r="B1873">
        <v>165.86000100000001</v>
      </c>
      <c r="C1873">
        <v>167.259995</v>
      </c>
      <c r="D1873">
        <v>165.479996</v>
      </c>
      <c r="E1873">
        <v>166.36000100000001</v>
      </c>
      <c r="F1873">
        <v>1684500</v>
      </c>
      <c r="G1873">
        <v>150.561127</v>
      </c>
    </row>
    <row r="1874" spans="1:7" x14ac:dyDescent="0.3">
      <c r="A1874">
        <v>1873</v>
      </c>
      <c r="B1874">
        <v>165.08999600000001</v>
      </c>
      <c r="C1874">
        <v>166.16000399999999</v>
      </c>
      <c r="D1874">
        <v>164.69000199999999</v>
      </c>
      <c r="E1874">
        <v>165.429993</v>
      </c>
      <c r="F1874">
        <v>2004100</v>
      </c>
      <c r="G1874">
        <v>149.71946700000001</v>
      </c>
    </row>
    <row r="1875" spans="1:7" x14ac:dyDescent="0.3">
      <c r="A1875">
        <v>1874</v>
      </c>
      <c r="B1875">
        <v>165.759995</v>
      </c>
      <c r="C1875">
        <v>166.64999399999999</v>
      </c>
      <c r="D1875">
        <v>165.020004</v>
      </c>
      <c r="E1875">
        <v>165.96000699999999</v>
      </c>
      <c r="F1875">
        <v>2309900</v>
      </c>
      <c r="G1875">
        <v>150.19914199999999</v>
      </c>
    </row>
    <row r="1876" spans="1:7" x14ac:dyDescent="0.3">
      <c r="A1876">
        <v>1875</v>
      </c>
      <c r="B1876">
        <v>166.16999799999999</v>
      </c>
      <c r="C1876">
        <v>167.070007</v>
      </c>
      <c r="D1876">
        <v>165.41999799999999</v>
      </c>
      <c r="E1876">
        <v>165.88999899999999</v>
      </c>
      <c r="F1876">
        <v>1761100</v>
      </c>
      <c r="G1876">
        <v>150.13574199999999</v>
      </c>
    </row>
    <row r="1877" spans="1:7" x14ac:dyDescent="0.3">
      <c r="A1877">
        <v>1876</v>
      </c>
      <c r="B1877">
        <v>165.520004</v>
      </c>
      <c r="C1877">
        <v>166.529999</v>
      </c>
      <c r="D1877">
        <v>164.449997</v>
      </c>
      <c r="E1877">
        <v>165.85000600000001</v>
      </c>
      <c r="F1877">
        <v>1756400</v>
      </c>
      <c r="G1877">
        <v>150.09957900000001</v>
      </c>
    </row>
    <row r="1878" spans="1:7" x14ac:dyDescent="0.3">
      <c r="A1878">
        <v>1877</v>
      </c>
      <c r="B1878">
        <v>165.63999899999999</v>
      </c>
      <c r="C1878">
        <v>168.75</v>
      </c>
      <c r="D1878">
        <v>165.449997</v>
      </c>
      <c r="E1878">
        <v>168.220001</v>
      </c>
      <c r="F1878">
        <v>2450000</v>
      </c>
      <c r="G1878">
        <v>152.24449200000001</v>
      </c>
    </row>
    <row r="1879" spans="1:7" x14ac:dyDescent="0.3">
      <c r="A1879">
        <v>1878</v>
      </c>
      <c r="B1879">
        <v>167.88999899999999</v>
      </c>
      <c r="C1879">
        <v>170.10000600000001</v>
      </c>
      <c r="D1879">
        <v>167.28999300000001</v>
      </c>
      <c r="E1879">
        <v>169.86000100000001</v>
      </c>
      <c r="F1879">
        <v>2873200</v>
      </c>
      <c r="G1879">
        <v>153.72872899999999</v>
      </c>
    </row>
    <row r="1880" spans="1:7" x14ac:dyDescent="0.3">
      <c r="A1880">
        <v>1879</v>
      </c>
      <c r="B1880">
        <v>170</v>
      </c>
      <c r="C1880">
        <v>170.16000399999999</v>
      </c>
      <c r="D1880">
        <v>168.929993</v>
      </c>
      <c r="E1880">
        <v>169.729996</v>
      </c>
      <c r="F1880">
        <v>2306900</v>
      </c>
      <c r="G1880">
        <v>153.611099</v>
      </c>
    </row>
    <row r="1881" spans="1:7" x14ac:dyDescent="0.3">
      <c r="A1881">
        <v>1880</v>
      </c>
      <c r="B1881">
        <v>170.320007</v>
      </c>
      <c r="C1881">
        <v>171.08000200000001</v>
      </c>
      <c r="D1881">
        <v>169.41999799999999</v>
      </c>
      <c r="E1881">
        <v>169.83999600000001</v>
      </c>
      <c r="F1881">
        <v>4688200</v>
      </c>
      <c r="G1881">
        <v>153.71066300000001</v>
      </c>
    </row>
    <row r="1882" spans="1:7" x14ac:dyDescent="0.3">
      <c r="A1882">
        <v>1881</v>
      </c>
      <c r="B1882">
        <v>170.179993</v>
      </c>
      <c r="C1882">
        <v>170.61999499999999</v>
      </c>
      <c r="D1882">
        <v>169.21000699999999</v>
      </c>
      <c r="E1882">
        <v>170.240005</v>
      </c>
      <c r="F1882">
        <v>1738500</v>
      </c>
      <c r="G1882">
        <v>154.07266200000001</v>
      </c>
    </row>
    <row r="1883" spans="1:7" x14ac:dyDescent="0.3">
      <c r="A1883">
        <v>1882</v>
      </c>
      <c r="B1883">
        <v>169.550003</v>
      </c>
      <c r="C1883">
        <v>170.550003</v>
      </c>
      <c r="D1883">
        <v>167.949997</v>
      </c>
      <c r="E1883">
        <v>168.229996</v>
      </c>
      <c r="F1883">
        <v>1608000</v>
      </c>
      <c r="G1883">
        <v>152.25355500000001</v>
      </c>
    </row>
    <row r="1884" spans="1:7" x14ac:dyDescent="0.3">
      <c r="A1884">
        <v>1883</v>
      </c>
      <c r="B1884">
        <v>167.820007</v>
      </c>
      <c r="C1884">
        <v>169.020004</v>
      </c>
      <c r="D1884">
        <v>167.39999399999999</v>
      </c>
      <c r="E1884">
        <v>168.38000500000001</v>
      </c>
      <c r="F1884">
        <v>1601200</v>
      </c>
      <c r="G1884">
        <v>152.38931299999999</v>
      </c>
    </row>
    <row r="1885" spans="1:7" x14ac:dyDescent="0.3">
      <c r="A1885">
        <v>1884</v>
      </c>
      <c r="B1885">
        <v>167</v>
      </c>
      <c r="C1885">
        <v>168.11000100000001</v>
      </c>
      <c r="D1885">
        <v>166.36999499999999</v>
      </c>
      <c r="E1885">
        <v>168.009995</v>
      </c>
      <c r="F1885">
        <v>2131200</v>
      </c>
      <c r="G1885">
        <v>152.05444299999999</v>
      </c>
    </row>
    <row r="1886" spans="1:7" x14ac:dyDescent="0.3">
      <c r="A1886">
        <v>1885</v>
      </c>
      <c r="B1886">
        <v>167.25</v>
      </c>
      <c r="C1886">
        <v>167.64999399999999</v>
      </c>
      <c r="D1886">
        <v>166.36999499999999</v>
      </c>
      <c r="E1886">
        <v>166.779999</v>
      </c>
      <c r="F1886">
        <v>3111200</v>
      </c>
      <c r="G1886">
        <v>150.94126900000001</v>
      </c>
    </row>
    <row r="1887" spans="1:7" x14ac:dyDescent="0.3">
      <c r="A1887">
        <v>1886</v>
      </c>
      <c r="B1887">
        <v>166.86999499999999</v>
      </c>
      <c r="C1887">
        <v>167.91000399999999</v>
      </c>
      <c r="D1887">
        <v>166.36999499999999</v>
      </c>
      <c r="E1887">
        <v>167.44000199999999</v>
      </c>
      <c r="F1887">
        <v>1885200</v>
      </c>
      <c r="G1887">
        <v>151.53855899999999</v>
      </c>
    </row>
    <row r="1888" spans="1:7" x14ac:dyDescent="0.3">
      <c r="A1888">
        <v>1887</v>
      </c>
      <c r="B1888">
        <v>166.35000600000001</v>
      </c>
      <c r="C1888">
        <v>168.270004</v>
      </c>
      <c r="D1888">
        <v>166.05999800000001</v>
      </c>
      <c r="E1888">
        <v>166.80999800000001</v>
      </c>
      <c r="F1888">
        <v>2947800</v>
      </c>
      <c r="G1888">
        <v>150.96843000000001</v>
      </c>
    </row>
    <row r="1889" spans="1:7" x14ac:dyDescent="0.3">
      <c r="A1889">
        <v>1888</v>
      </c>
      <c r="B1889">
        <v>167</v>
      </c>
      <c r="C1889">
        <v>167.80999800000001</v>
      </c>
      <c r="D1889">
        <v>166.570007</v>
      </c>
      <c r="E1889">
        <v>166.88999899999999</v>
      </c>
      <c r="F1889">
        <v>1877600</v>
      </c>
      <c r="G1889">
        <v>151.040863</v>
      </c>
    </row>
    <row r="1890" spans="1:7" x14ac:dyDescent="0.3">
      <c r="A1890">
        <v>1889</v>
      </c>
      <c r="B1890">
        <v>167.83000200000001</v>
      </c>
      <c r="C1890">
        <v>169.89999399999999</v>
      </c>
      <c r="D1890">
        <v>167.720001</v>
      </c>
      <c r="E1890">
        <v>169.46000699999999</v>
      </c>
      <c r="F1890">
        <v>1801200</v>
      </c>
      <c r="G1890">
        <v>153.36679100000001</v>
      </c>
    </row>
    <row r="1891" spans="1:7" x14ac:dyDescent="0.3">
      <c r="A1891">
        <v>1890</v>
      </c>
      <c r="B1891">
        <v>168.970001</v>
      </c>
      <c r="C1891">
        <v>168.970001</v>
      </c>
      <c r="D1891">
        <v>166.89999399999999</v>
      </c>
      <c r="E1891">
        <v>167.779999</v>
      </c>
      <c r="F1891">
        <v>1774000</v>
      </c>
      <c r="G1891">
        <v>151.84631300000001</v>
      </c>
    </row>
    <row r="1892" spans="1:7" x14ac:dyDescent="0.3">
      <c r="A1892">
        <v>1891</v>
      </c>
      <c r="B1892">
        <v>166.740005</v>
      </c>
      <c r="C1892">
        <v>166.779999</v>
      </c>
      <c r="D1892">
        <v>163.729996</v>
      </c>
      <c r="E1892">
        <v>164.91000399999999</v>
      </c>
      <c r="F1892">
        <v>2422200</v>
      </c>
      <c r="G1892">
        <v>149.24884</v>
      </c>
    </row>
    <row r="1893" spans="1:7" x14ac:dyDescent="0.3">
      <c r="A1893">
        <v>1892</v>
      </c>
      <c r="B1893">
        <v>165.240005</v>
      </c>
      <c r="C1893">
        <v>165.33000200000001</v>
      </c>
      <c r="D1893">
        <v>163.63000500000001</v>
      </c>
      <c r="E1893">
        <v>164.66999799999999</v>
      </c>
      <c r="F1893">
        <v>1943800</v>
      </c>
      <c r="G1893">
        <v>149.03166200000001</v>
      </c>
    </row>
    <row r="1894" spans="1:7" x14ac:dyDescent="0.3">
      <c r="A1894">
        <v>1893</v>
      </c>
      <c r="B1894">
        <v>162.220001</v>
      </c>
      <c r="C1894">
        <v>163.779999</v>
      </c>
      <c r="D1894">
        <v>161.529999</v>
      </c>
      <c r="E1894">
        <v>163.41999799999999</v>
      </c>
      <c r="F1894">
        <v>2204100</v>
      </c>
      <c r="G1894">
        <v>147.90034499999999</v>
      </c>
    </row>
    <row r="1895" spans="1:7" x14ac:dyDescent="0.3">
      <c r="A1895">
        <v>1894</v>
      </c>
      <c r="B1895">
        <v>163.020004</v>
      </c>
      <c r="C1895">
        <v>165.13999899999999</v>
      </c>
      <c r="D1895">
        <v>162.38000500000001</v>
      </c>
      <c r="E1895">
        <v>164.800003</v>
      </c>
      <c r="F1895">
        <v>2293300</v>
      </c>
      <c r="G1895">
        <v>149.14930699999999</v>
      </c>
    </row>
    <row r="1896" spans="1:7" x14ac:dyDescent="0.3">
      <c r="A1896">
        <v>1895</v>
      </c>
      <c r="B1896">
        <v>167.179993</v>
      </c>
      <c r="C1896">
        <v>167.720001</v>
      </c>
      <c r="D1896">
        <v>166.46000699999999</v>
      </c>
      <c r="E1896">
        <v>167</v>
      </c>
      <c r="F1896">
        <v>3007700</v>
      </c>
      <c r="G1896">
        <v>151.140366</v>
      </c>
    </row>
    <row r="1897" spans="1:7" x14ac:dyDescent="0.3">
      <c r="A1897">
        <v>1896</v>
      </c>
      <c r="B1897">
        <v>169.699997</v>
      </c>
      <c r="C1897">
        <v>170.14999399999999</v>
      </c>
      <c r="D1897">
        <v>167.14999399999999</v>
      </c>
      <c r="E1897">
        <v>169.16999799999999</v>
      </c>
      <c r="F1897">
        <v>4802300</v>
      </c>
      <c r="G1897">
        <v>153.104309</v>
      </c>
    </row>
    <row r="1898" spans="1:7" x14ac:dyDescent="0.3">
      <c r="A1898">
        <v>1897</v>
      </c>
      <c r="B1898">
        <v>169.199997</v>
      </c>
      <c r="C1898">
        <v>170.990005</v>
      </c>
      <c r="D1898">
        <v>169</v>
      </c>
      <c r="E1898">
        <v>170.470001</v>
      </c>
      <c r="F1898">
        <v>3295100</v>
      </c>
      <c r="G1898">
        <v>154.28080700000001</v>
      </c>
    </row>
    <row r="1899" spans="1:7" x14ac:dyDescent="0.3">
      <c r="A1899">
        <v>1898</v>
      </c>
      <c r="B1899">
        <v>170.21000699999999</v>
      </c>
      <c r="C1899">
        <v>171.60000600000001</v>
      </c>
      <c r="D1899">
        <v>168.91999799999999</v>
      </c>
      <c r="E1899">
        <v>170.13999899999999</v>
      </c>
      <c r="F1899">
        <v>3815500</v>
      </c>
      <c r="G1899">
        <v>153.982178</v>
      </c>
    </row>
    <row r="1900" spans="1:7" x14ac:dyDescent="0.3">
      <c r="A1900">
        <v>1899</v>
      </c>
      <c r="B1900">
        <v>170.41000399999999</v>
      </c>
      <c r="C1900">
        <v>171.78999300000001</v>
      </c>
      <c r="D1900">
        <v>169.64999399999999</v>
      </c>
      <c r="E1900">
        <v>171.470001</v>
      </c>
      <c r="F1900">
        <v>2558600</v>
      </c>
      <c r="G1900">
        <v>155.18588299999999</v>
      </c>
    </row>
    <row r="1901" spans="1:7" x14ac:dyDescent="0.3">
      <c r="A1901">
        <v>1900</v>
      </c>
      <c r="B1901">
        <v>170.16999799999999</v>
      </c>
      <c r="C1901">
        <v>172.10000600000001</v>
      </c>
      <c r="D1901">
        <v>170.050003</v>
      </c>
      <c r="E1901">
        <v>171.720001</v>
      </c>
      <c r="F1901">
        <v>2227400</v>
      </c>
      <c r="G1901">
        <v>155.41215500000001</v>
      </c>
    </row>
    <row r="1902" spans="1:7" x14ac:dyDescent="0.3">
      <c r="A1902">
        <v>1901</v>
      </c>
      <c r="B1902">
        <v>172.38000500000001</v>
      </c>
      <c r="C1902">
        <v>175.38000500000001</v>
      </c>
      <c r="D1902">
        <v>172.38000500000001</v>
      </c>
      <c r="E1902">
        <v>175.020004</v>
      </c>
      <c r="F1902">
        <v>3849500</v>
      </c>
      <c r="G1902">
        <v>158.39871199999999</v>
      </c>
    </row>
    <row r="1903" spans="1:7" x14ac:dyDescent="0.3">
      <c r="A1903">
        <v>1902</v>
      </c>
      <c r="B1903">
        <v>175.21000699999999</v>
      </c>
      <c r="C1903">
        <v>177.220001</v>
      </c>
      <c r="D1903">
        <v>174.63000500000001</v>
      </c>
      <c r="E1903">
        <v>176.820007</v>
      </c>
      <c r="F1903">
        <v>3436100</v>
      </c>
      <c r="G1903">
        <v>160.027817</v>
      </c>
    </row>
    <row r="1904" spans="1:7" x14ac:dyDescent="0.3">
      <c r="A1904">
        <v>1903</v>
      </c>
      <c r="B1904">
        <v>176.800003</v>
      </c>
      <c r="C1904">
        <v>177.320007</v>
      </c>
      <c r="D1904">
        <v>175.61000100000001</v>
      </c>
      <c r="E1904">
        <v>176.259995</v>
      </c>
      <c r="F1904">
        <v>2012800</v>
      </c>
      <c r="G1904">
        <v>159.52095</v>
      </c>
    </row>
    <row r="1905" spans="1:7" x14ac:dyDescent="0.3">
      <c r="A1905">
        <v>1904</v>
      </c>
      <c r="B1905">
        <v>175.91000399999999</v>
      </c>
      <c r="C1905">
        <v>176.46000699999999</v>
      </c>
      <c r="D1905">
        <v>174.720001</v>
      </c>
      <c r="E1905">
        <v>175.39999399999999</v>
      </c>
      <c r="F1905">
        <v>2114900</v>
      </c>
      <c r="G1905">
        <v>158.742615</v>
      </c>
    </row>
    <row r="1906" spans="1:7" x14ac:dyDescent="0.3">
      <c r="A1906">
        <v>1905</v>
      </c>
      <c r="B1906">
        <v>175</v>
      </c>
      <c r="C1906">
        <v>176.46000699999999</v>
      </c>
      <c r="D1906">
        <v>174.66999799999999</v>
      </c>
      <c r="E1906">
        <v>175.949997</v>
      </c>
      <c r="F1906">
        <v>2303400</v>
      </c>
      <c r="G1906">
        <v>159.24040199999999</v>
      </c>
    </row>
    <row r="1907" spans="1:7" x14ac:dyDescent="0.3">
      <c r="A1907">
        <v>1906</v>
      </c>
      <c r="B1907">
        <v>176.16999799999999</v>
      </c>
      <c r="C1907">
        <v>177.11000100000001</v>
      </c>
      <c r="D1907">
        <v>175.449997</v>
      </c>
      <c r="E1907">
        <v>175.53999300000001</v>
      </c>
      <c r="F1907">
        <v>3055600</v>
      </c>
      <c r="G1907">
        <v>158.869339</v>
      </c>
    </row>
    <row r="1908" spans="1:7" x14ac:dyDescent="0.3">
      <c r="A1908">
        <v>1907</v>
      </c>
      <c r="B1908">
        <v>175.96000699999999</v>
      </c>
      <c r="C1908">
        <v>177.479996</v>
      </c>
      <c r="D1908">
        <v>175.36000100000001</v>
      </c>
      <c r="E1908">
        <v>175.759995</v>
      </c>
      <c r="F1908">
        <v>2345600</v>
      </c>
      <c r="G1908">
        <v>159.06843599999999</v>
      </c>
    </row>
    <row r="1909" spans="1:7" x14ac:dyDescent="0.3">
      <c r="A1909">
        <v>1908</v>
      </c>
      <c r="B1909">
        <v>174.44000199999999</v>
      </c>
      <c r="C1909">
        <v>175.270004</v>
      </c>
      <c r="D1909">
        <v>172.78999300000001</v>
      </c>
      <c r="E1909">
        <v>172.86999499999999</v>
      </c>
      <c r="F1909">
        <v>3797600</v>
      </c>
      <c r="G1909">
        <v>156.45289600000001</v>
      </c>
    </row>
    <row r="1910" spans="1:7" x14ac:dyDescent="0.3">
      <c r="A1910">
        <v>1909</v>
      </c>
      <c r="B1910">
        <v>172.38000500000001</v>
      </c>
      <c r="C1910">
        <v>172.759995</v>
      </c>
      <c r="D1910">
        <v>169.39999399999999</v>
      </c>
      <c r="E1910">
        <v>170.25</v>
      </c>
      <c r="F1910">
        <v>3140000</v>
      </c>
      <c r="G1910">
        <v>154.081726</v>
      </c>
    </row>
    <row r="1911" spans="1:7" x14ac:dyDescent="0.3">
      <c r="A1911">
        <v>1910</v>
      </c>
      <c r="B1911">
        <v>170.570007</v>
      </c>
      <c r="C1911">
        <v>171.88999899999999</v>
      </c>
      <c r="D1911">
        <v>170.050003</v>
      </c>
      <c r="E1911">
        <v>171.69000199999999</v>
      </c>
      <c r="F1911">
        <v>2103900</v>
      </c>
      <c r="G1911">
        <v>155.384964</v>
      </c>
    </row>
    <row r="1912" spans="1:7" x14ac:dyDescent="0.3">
      <c r="A1912">
        <v>1911</v>
      </c>
      <c r="B1912">
        <v>171.300003</v>
      </c>
      <c r="C1912">
        <v>171.770004</v>
      </c>
      <c r="D1912">
        <v>168.88999899999999</v>
      </c>
      <c r="E1912">
        <v>169.41999799999999</v>
      </c>
      <c r="F1912">
        <v>2746200</v>
      </c>
      <c r="G1912">
        <v>153.330566</v>
      </c>
    </row>
    <row r="1913" spans="1:7" x14ac:dyDescent="0.3">
      <c r="A1913">
        <v>1912</v>
      </c>
      <c r="B1913">
        <v>168.14999399999999</v>
      </c>
      <c r="C1913">
        <v>170.85000600000001</v>
      </c>
      <c r="D1913">
        <v>168.020004</v>
      </c>
      <c r="E1913">
        <v>169.740005</v>
      </c>
      <c r="F1913">
        <v>1711700</v>
      </c>
      <c r="G1913">
        <v>153.62017800000001</v>
      </c>
    </row>
    <row r="1914" spans="1:7" x14ac:dyDescent="0.3">
      <c r="A1914">
        <v>1913</v>
      </c>
      <c r="B1914">
        <v>170.300003</v>
      </c>
      <c r="C1914">
        <v>171.070007</v>
      </c>
      <c r="D1914">
        <v>168.740005</v>
      </c>
      <c r="E1914">
        <v>169.10000600000001</v>
      </c>
      <c r="F1914">
        <v>1920900</v>
      </c>
      <c r="G1914">
        <v>153.04098500000001</v>
      </c>
    </row>
    <row r="1915" spans="1:7" x14ac:dyDescent="0.3">
      <c r="A1915">
        <v>1914</v>
      </c>
      <c r="B1915">
        <v>169.35000600000001</v>
      </c>
      <c r="C1915">
        <v>172.490005</v>
      </c>
      <c r="D1915">
        <v>168.679993</v>
      </c>
      <c r="E1915">
        <v>172.259995</v>
      </c>
      <c r="F1915">
        <v>2250900</v>
      </c>
      <c r="G1915">
        <v>155.90081799999999</v>
      </c>
    </row>
    <row r="1916" spans="1:7" x14ac:dyDescent="0.3">
      <c r="A1916">
        <v>1915</v>
      </c>
      <c r="B1916">
        <v>172.75</v>
      </c>
      <c r="C1916">
        <v>173.41000399999999</v>
      </c>
      <c r="D1916">
        <v>171.61999499999999</v>
      </c>
      <c r="E1916">
        <v>172.46000699999999</v>
      </c>
      <c r="F1916">
        <v>2098000</v>
      </c>
      <c r="G1916">
        <v>156.08187899999999</v>
      </c>
    </row>
    <row r="1917" spans="1:7" x14ac:dyDescent="0.3">
      <c r="A1917">
        <v>1916</v>
      </c>
      <c r="B1917">
        <v>171.779999</v>
      </c>
      <c r="C1917">
        <v>173.11000100000001</v>
      </c>
      <c r="D1917">
        <v>171.38000500000001</v>
      </c>
      <c r="E1917">
        <v>172.33000200000001</v>
      </c>
      <c r="F1917">
        <v>1362900</v>
      </c>
      <c r="G1917">
        <v>155.964203</v>
      </c>
    </row>
    <row r="1918" spans="1:7" x14ac:dyDescent="0.3">
      <c r="A1918">
        <v>1917</v>
      </c>
      <c r="B1918">
        <v>172.39999399999999</v>
      </c>
      <c r="C1918">
        <v>172.88999899999999</v>
      </c>
      <c r="D1918">
        <v>171.270004</v>
      </c>
      <c r="E1918">
        <v>172.36999499999999</v>
      </c>
      <c r="F1918">
        <v>1708200</v>
      </c>
      <c r="G1918">
        <v>156.000381</v>
      </c>
    </row>
    <row r="1919" spans="1:7" x14ac:dyDescent="0.3">
      <c r="A1919">
        <v>1918</v>
      </c>
      <c r="B1919">
        <v>172.800003</v>
      </c>
      <c r="C1919">
        <v>173.10000600000001</v>
      </c>
      <c r="D1919">
        <v>171.69000199999999</v>
      </c>
      <c r="E1919">
        <v>172.729996</v>
      </c>
      <c r="F1919">
        <v>1431400</v>
      </c>
      <c r="G1919">
        <v>156.32617200000001</v>
      </c>
    </row>
    <row r="1920" spans="1:7" x14ac:dyDescent="0.3">
      <c r="A1920">
        <v>1919</v>
      </c>
      <c r="B1920">
        <v>172.83999600000001</v>
      </c>
      <c r="C1920">
        <v>174.60000600000001</v>
      </c>
      <c r="D1920">
        <v>171.44000199999999</v>
      </c>
      <c r="E1920">
        <v>171.89999399999999</v>
      </c>
      <c r="F1920">
        <v>2446000</v>
      </c>
      <c r="G1920">
        <v>155.57504299999999</v>
      </c>
    </row>
    <row r="1921" spans="1:7" x14ac:dyDescent="0.3">
      <c r="A1921">
        <v>1920</v>
      </c>
      <c r="B1921">
        <v>173.25</v>
      </c>
      <c r="C1921">
        <v>174.63000500000001</v>
      </c>
      <c r="D1921">
        <v>172.699997</v>
      </c>
      <c r="E1921">
        <v>174.550003</v>
      </c>
      <c r="F1921">
        <v>1877700</v>
      </c>
      <c r="G1921">
        <v>157.97337300000001</v>
      </c>
    </row>
    <row r="1922" spans="1:7" x14ac:dyDescent="0.3">
      <c r="A1922">
        <v>1921</v>
      </c>
      <c r="B1922">
        <v>174.91000399999999</v>
      </c>
      <c r="C1922">
        <v>175.10000600000001</v>
      </c>
      <c r="D1922">
        <v>173.63000500000001</v>
      </c>
      <c r="E1922">
        <v>173.96000699999999</v>
      </c>
      <c r="F1922">
        <v>1916100</v>
      </c>
      <c r="G1922">
        <v>157.43940699999999</v>
      </c>
    </row>
    <row r="1923" spans="1:7" x14ac:dyDescent="0.3">
      <c r="A1923">
        <v>1922</v>
      </c>
      <c r="B1923">
        <v>173.270004</v>
      </c>
      <c r="C1923">
        <v>174.179993</v>
      </c>
      <c r="D1923">
        <v>172.60000600000001</v>
      </c>
      <c r="E1923">
        <v>174.029999</v>
      </c>
      <c r="F1923">
        <v>1755100</v>
      </c>
      <c r="G1923">
        <v>157.50277700000001</v>
      </c>
    </row>
    <row r="1924" spans="1:7" x14ac:dyDescent="0.3">
      <c r="A1924">
        <v>1923</v>
      </c>
      <c r="B1924">
        <v>174.240005</v>
      </c>
      <c r="C1924">
        <v>175.91999799999999</v>
      </c>
      <c r="D1924">
        <v>173.44000199999999</v>
      </c>
      <c r="E1924">
        <v>175.14999399999999</v>
      </c>
      <c r="F1924">
        <v>2075200</v>
      </c>
      <c r="G1924">
        <v>158.516357</v>
      </c>
    </row>
    <row r="1925" spans="1:7" x14ac:dyDescent="0.3">
      <c r="A1925">
        <v>1924</v>
      </c>
      <c r="B1925">
        <v>175.35000600000001</v>
      </c>
      <c r="C1925">
        <v>176.979996</v>
      </c>
      <c r="D1925">
        <v>174.83000200000001</v>
      </c>
      <c r="E1925">
        <v>175.470001</v>
      </c>
      <c r="F1925">
        <v>2682000</v>
      </c>
      <c r="G1925">
        <v>158.80600000000001</v>
      </c>
    </row>
    <row r="1926" spans="1:7" x14ac:dyDescent="0.3">
      <c r="A1926">
        <v>1925</v>
      </c>
      <c r="B1926">
        <v>176.71000699999999</v>
      </c>
      <c r="C1926">
        <v>179.86000100000001</v>
      </c>
      <c r="D1926">
        <v>176.46000699999999</v>
      </c>
      <c r="E1926">
        <v>177.86999499999999</v>
      </c>
      <c r="F1926">
        <v>3063500</v>
      </c>
      <c r="G1926">
        <v>160.978058</v>
      </c>
    </row>
    <row r="1927" spans="1:7" x14ac:dyDescent="0.3">
      <c r="A1927">
        <v>1926</v>
      </c>
      <c r="B1927">
        <v>178.470001</v>
      </c>
      <c r="C1927">
        <v>179.14999399999999</v>
      </c>
      <c r="D1927">
        <v>177.80999800000001</v>
      </c>
      <c r="E1927">
        <v>177.89999399999999</v>
      </c>
      <c r="F1927">
        <v>3110600</v>
      </c>
      <c r="G1927">
        <v>161.00520299999999</v>
      </c>
    </row>
    <row r="1928" spans="1:7" x14ac:dyDescent="0.3">
      <c r="A1928">
        <v>1927</v>
      </c>
      <c r="B1928">
        <v>178.36000100000001</v>
      </c>
      <c r="C1928">
        <v>178.36000100000001</v>
      </c>
      <c r="D1928">
        <v>177.009995</v>
      </c>
      <c r="E1928">
        <v>177.80999800000001</v>
      </c>
      <c r="F1928">
        <v>2073700</v>
      </c>
      <c r="G1928">
        <v>161.42280600000001</v>
      </c>
    </row>
    <row r="1929" spans="1:7" x14ac:dyDescent="0.3">
      <c r="A1929">
        <v>1928</v>
      </c>
      <c r="B1929">
        <v>177.050003</v>
      </c>
      <c r="C1929">
        <v>177.75</v>
      </c>
      <c r="D1929">
        <v>175.88999899999999</v>
      </c>
      <c r="E1929">
        <v>177.64999399999999</v>
      </c>
      <c r="F1929">
        <v>1961800</v>
      </c>
      <c r="G1929">
        <v>161.27757299999999</v>
      </c>
    </row>
    <row r="1930" spans="1:7" x14ac:dyDescent="0.3">
      <c r="A1930">
        <v>1929</v>
      </c>
      <c r="B1930">
        <v>178.320007</v>
      </c>
      <c r="C1930">
        <v>179.5</v>
      </c>
      <c r="D1930">
        <v>177.85000600000001</v>
      </c>
      <c r="E1930">
        <v>179.11000100000001</v>
      </c>
      <c r="F1930">
        <v>2560600</v>
      </c>
      <c r="G1930">
        <v>162.60304300000001</v>
      </c>
    </row>
    <row r="1931" spans="1:7" x14ac:dyDescent="0.3">
      <c r="A1931">
        <v>1930</v>
      </c>
      <c r="B1931">
        <v>179.259995</v>
      </c>
      <c r="C1931">
        <v>180.220001</v>
      </c>
      <c r="D1931">
        <v>178.38000500000001</v>
      </c>
      <c r="E1931">
        <v>179.770004</v>
      </c>
      <c r="F1931">
        <v>1986300</v>
      </c>
      <c r="G1931">
        <v>163.20220900000001</v>
      </c>
    </row>
    <row r="1932" spans="1:7" x14ac:dyDescent="0.3">
      <c r="A1932">
        <v>1931</v>
      </c>
      <c r="B1932">
        <v>180.479996</v>
      </c>
      <c r="C1932">
        <v>182.070007</v>
      </c>
      <c r="D1932">
        <v>179.429993</v>
      </c>
      <c r="E1932">
        <v>179.60000600000001</v>
      </c>
      <c r="F1932">
        <v>2397700</v>
      </c>
      <c r="G1932">
        <v>163.04785200000001</v>
      </c>
    </row>
    <row r="1933" spans="1:7" x14ac:dyDescent="0.3">
      <c r="A1933">
        <v>1932</v>
      </c>
      <c r="B1933">
        <v>179.929993</v>
      </c>
      <c r="C1933">
        <v>181.60000600000001</v>
      </c>
      <c r="D1933">
        <v>179.550003</v>
      </c>
      <c r="E1933">
        <v>180.08000200000001</v>
      </c>
      <c r="F1933">
        <v>1678500</v>
      </c>
      <c r="G1933">
        <v>163.48358200000001</v>
      </c>
    </row>
    <row r="1934" spans="1:7" x14ac:dyDescent="0.3">
      <c r="A1934">
        <v>1933</v>
      </c>
      <c r="B1934">
        <v>179.58000200000001</v>
      </c>
      <c r="C1934">
        <v>179.91000399999999</v>
      </c>
      <c r="D1934">
        <v>177.88000500000001</v>
      </c>
      <c r="E1934">
        <v>179.75</v>
      </c>
      <c r="F1934">
        <v>2562800</v>
      </c>
      <c r="G1934">
        <v>163.18408199999999</v>
      </c>
    </row>
    <row r="1935" spans="1:7" x14ac:dyDescent="0.3">
      <c r="A1935">
        <v>1934</v>
      </c>
      <c r="B1935">
        <v>179.58000200000001</v>
      </c>
      <c r="C1935">
        <v>180.91999799999999</v>
      </c>
      <c r="D1935">
        <v>179.220001</v>
      </c>
      <c r="E1935">
        <v>180.11000100000001</v>
      </c>
      <c r="F1935">
        <v>1746400</v>
      </c>
      <c r="G1935">
        <v>163.51084900000001</v>
      </c>
    </row>
    <row r="1936" spans="1:7" x14ac:dyDescent="0.3">
      <c r="A1936">
        <v>1935</v>
      </c>
      <c r="B1936">
        <v>177.929993</v>
      </c>
      <c r="C1936">
        <v>178.63999899999999</v>
      </c>
      <c r="D1936">
        <v>176.61999499999999</v>
      </c>
      <c r="E1936">
        <v>177.39999399999999</v>
      </c>
      <c r="F1936">
        <v>2598500</v>
      </c>
      <c r="G1936">
        <v>161.05062899999999</v>
      </c>
    </row>
    <row r="1937" spans="1:7" x14ac:dyDescent="0.3">
      <c r="A1937">
        <v>1936</v>
      </c>
      <c r="B1937">
        <v>178.33000200000001</v>
      </c>
      <c r="C1937">
        <v>180.179993</v>
      </c>
      <c r="D1937">
        <v>178.11999499999999</v>
      </c>
      <c r="E1937">
        <v>179.86999499999999</v>
      </c>
      <c r="F1937">
        <v>2457800</v>
      </c>
      <c r="G1937">
        <v>163.29295300000001</v>
      </c>
    </row>
    <row r="1938" spans="1:7" x14ac:dyDescent="0.3">
      <c r="A1938">
        <v>1937</v>
      </c>
      <c r="B1938">
        <v>178.770004</v>
      </c>
      <c r="C1938">
        <v>181.44000199999999</v>
      </c>
      <c r="D1938">
        <v>178.5</v>
      </c>
      <c r="E1938">
        <v>181</v>
      </c>
      <c r="F1938">
        <v>1905300</v>
      </c>
      <c r="G1938">
        <v>164.318848</v>
      </c>
    </row>
    <row r="1939" spans="1:7" x14ac:dyDescent="0.3">
      <c r="A1939">
        <v>1938</v>
      </c>
      <c r="B1939">
        <v>180.63000500000001</v>
      </c>
      <c r="C1939">
        <v>183.470001</v>
      </c>
      <c r="D1939">
        <v>180.63000500000001</v>
      </c>
      <c r="E1939">
        <v>183.16999799999999</v>
      </c>
      <c r="F1939">
        <v>3358600</v>
      </c>
      <c r="G1939">
        <v>166.28886399999999</v>
      </c>
    </row>
    <row r="1940" spans="1:7" x14ac:dyDescent="0.3">
      <c r="A1940">
        <v>1939</v>
      </c>
      <c r="B1940">
        <v>182.91000399999999</v>
      </c>
      <c r="C1940">
        <v>184.39999399999999</v>
      </c>
      <c r="D1940">
        <v>182.509995</v>
      </c>
      <c r="E1940">
        <v>183.979996</v>
      </c>
      <c r="F1940">
        <v>2308000</v>
      </c>
      <c r="G1940">
        <v>167.02418499999999</v>
      </c>
    </row>
    <row r="1941" spans="1:7" x14ac:dyDescent="0.3">
      <c r="A1941">
        <v>1940</v>
      </c>
      <c r="B1941">
        <v>183.89999399999999</v>
      </c>
      <c r="C1941">
        <v>184.55999800000001</v>
      </c>
      <c r="D1941">
        <v>182.800003</v>
      </c>
      <c r="E1941">
        <v>184.03999300000001</v>
      </c>
      <c r="F1941">
        <v>2137600</v>
      </c>
      <c r="G1941">
        <v>167.07868999999999</v>
      </c>
    </row>
    <row r="1942" spans="1:7" x14ac:dyDescent="0.3">
      <c r="A1942">
        <v>1941</v>
      </c>
      <c r="B1942">
        <v>183.820007</v>
      </c>
      <c r="C1942">
        <v>185.770004</v>
      </c>
      <c r="D1942">
        <v>183.46000699999999</v>
      </c>
      <c r="E1942">
        <v>184.820007</v>
      </c>
      <c r="F1942">
        <v>2820300</v>
      </c>
      <c r="G1942">
        <v>167.78677400000001</v>
      </c>
    </row>
    <row r="1943" spans="1:7" x14ac:dyDescent="0.3">
      <c r="A1943">
        <v>1942</v>
      </c>
      <c r="B1943">
        <v>185.83000200000001</v>
      </c>
      <c r="C1943">
        <v>188.429993</v>
      </c>
      <c r="D1943">
        <v>185.5</v>
      </c>
      <c r="E1943">
        <v>187.88999899999999</v>
      </c>
      <c r="F1943">
        <v>3566600</v>
      </c>
      <c r="G1943">
        <v>170.57382200000001</v>
      </c>
    </row>
    <row r="1944" spans="1:7" x14ac:dyDescent="0.3">
      <c r="A1944">
        <v>1943</v>
      </c>
      <c r="B1944">
        <v>188.259995</v>
      </c>
      <c r="C1944">
        <v>188.58000200000001</v>
      </c>
      <c r="D1944">
        <v>185.88000500000001</v>
      </c>
      <c r="E1944">
        <v>186.199997</v>
      </c>
      <c r="F1944">
        <v>5442900</v>
      </c>
      <c r="G1944">
        <v>169.039581</v>
      </c>
    </row>
    <row r="1945" spans="1:7" x14ac:dyDescent="0.3">
      <c r="A1945">
        <v>1944</v>
      </c>
      <c r="B1945">
        <v>186</v>
      </c>
      <c r="C1945">
        <v>186.949997</v>
      </c>
      <c r="D1945">
        <v>185.10000600000001</v>
      </c>
      <c r="E1945">
        <v>185.28999300000001</v>
      </c>
      <c r="F1945">
        <v>1826100</v>
      </c>
      <c r="G1945">
        <v>168.21347</v>
      </c>
    </row>
    <row r="1946" spans="1:7" x14ac:dyDescent="0.3">
      <c r="A1946">
        <v>1945</v>
      </c>
      <c r="B1946">
        <v>184.570007</v>
      </c>
      <c r="C1946">
        <v>186.86000100000001</v>
      </c>
      <c r="D1946">
        <v>184.570007</v>
      </c>
      <c r="E1946">
        <v>185.08999600000001</v>
      </c>
      <c r="F1946">
        <v>1977600</v>
      </c>
      <c r="G1946">
        <v>168.031891</v>
      </c>
    </row>
    <row r="1947" spans="1:7" x14ac:dyDescent="0.3">
      <c r="A1947">
        <v>1946</v>
      </c>
      <c r="B1947">
        <v>185.259995</v>
      </c>
      <c r="C1947">
        <v>188.11999499999999</v>
      </c>
      <c r="D1947">
        <v>184.470001</v>
      </c>
      <c r="E1947">
        <v>187.80999800000001</v>
      </c>
      <c r="F1947">
        <v>2834200</v>
      </c>
      <c r="G1947">
        <v>170.50123600000001</v>
      </c>
    </row>
    <row r="1948" spans="1:7" x14ac:dyDescent="0.3">
      <c r="A1948">
        <v>1947</v>
      </c>
      <c r="B1948">
        <v>187.46000699999999</v>
      </c>
      <c r="C1948">
        <v>187.800003</v>
      </c>
      <c r="D1948">
        <v>183.46000699999999</v>
      </c>
      <c r="E1948">
        <v>184.08999600000001</v>
      </c>
      <c r="F1948">
        <v>3074600</v>
      </c>
      <c r="G1948">
        <v>167.12406899999999</v>
      </c>
    </row>
    <row r="1949" spans="1:7" x14ac:dyDescent="0.3">
      <c r="A1949">
        <v>1948</v>
      </c>
      <c r="B1949">
        <v>184.75</v>
      </c>
      <c r="C1949">
        <v>185.60000600000001</v>
      </c>
      <c r="D1949">
        <v>183.220001</v>
      </c>
      <c r="E1949">
        <v>185.11999499999999</v>
      </c>
      <c r="F1949">
        <v>1932500</v>
      </c>
      <c r="G1949">
        <v>168.05909700000001</v>
      </c>
    </row>
    <row r="1950" spans="1:7" x14ac:dyDescent="0.3">
      <c r="A1950">
        <v>1949</v>
      </c>
      <c r="B1950">
        <v>183.11000100000001</v>
      </c>
      <c r="C1950">
        <v>184.55999800000001</v>
      </c>
      <c r="D1950">
        <v>182.199997</v>
      </c>
      <c r="E1950">
        <v>183.83000200000001</v>
      </c>
      <c r="F1950">
        <v>1745400</v>
      </c>
      <c r="G1950">
        <v>166.88803100000001</v>
      </c>
    </row>
    <row r="1951" spans="1:7" x14ac:dyDescent="0.3">
      <c r="A1951">
        <v>1950</v>
      </c>
      <c r="B1951">
        <v>184.41000399999999</v>
      </c>
      <c r="C1951">
        <v>184.990005</v>
      </c>
      <c r="D1951">
        <v>182.679993</v>
      </c>
      <c r="E1951">
        <v>183.570007</v>
      </c>
      <c r="F1951">
        <v>2037700</v>
      </c>
      <c r="G1951">
        <v>166.65197800000001</v>
      </c>
    </row>
    <row r="1952" spans="1:7" x14ac:dyDescent="0.3">
      <c r="A1952">
        <v>1951</v>
      </c>
      <c r="B1952">
        <v>183.19000199999999</v>
      </c>
      <c r="C1952">
        <v>183.85000600000001</v>
      </c>
      <c r="D1952">
        <v>180.33000200000001</v>
      </c>
      <c r="E1952">
        <v>180.699997</v>
      </c>
      <c r="F1952">
        <v>4196300</v>
      </c>
      <c r="G1952">
        <v>164.04650899999999</v>
      </c>
    </row>
    <row r="1953" spans="1:7" x14ac:dyDescent="0.3">
      <c r="A1953">
        <v>1952</v>
      </c>
      <c r="B1953">
        <v>180.60000600000001</v>
      </c>
      <c r="C1953">
        <v>183.429993</v>
      </c>
      <c r="D1953">
        <v>180.58999600000001</v>
      </c>
      <c r="E1953">
        <v>182.88000500000001</v>
      </c>
      <c r="F1953">
        <v>2782600</v>
      </c>
      <c r="G1953">
        <v>166.02555799999999</v>
      </c>
    </row>
    <row r="1954" spans="1:7" x14ac:dyDescent="0.3">
      <c r="A1954">
        <v>1953</v>
      </c>
      <c r="B1954">
        <v>184.61000100000001</v>
      </c>
      <c r="C1954">
        <v>188.53999300000001</v>
      </c>
      <c r="D1954">
        <v>184.570007</v>
      </c>
      <c r="E1954">
        <v>188.070007</v>
      </c>
      <c r="F1954">
        <v>3271400</v>
      </c>
      <c r="G1954">
        <v>170.73730499999999</v>
      </c>
    </row>
    <row r="1955" spans="1:7" x14ac:dyDescent="0.3">
      <c r="A1955">
        <v>1954</v>
      </c>
      <c r="B1955">
        <v>189.070007</v>
      </c>
      <c r="C1955">
        <v>189.5</v>
      </c>
      <c r="D1955">
        <v>187.14999399999999</v>
      </c>
      <c r="E1955">
        <v>187.479996</v>
      </c>
      <c r="F1955">
        <v>1934800</v>
      </c>
      <c r="G1955">
        <v>170.20161400000001</v>
      </c>
    </row>
    <row r="1956" spans="1:7" x14ac:dyDescent="0.3">
      <c r="A1956">
        <v>1955</v>
      </c>
      <c r="B1956">
        <v>186.55999800000001</v>
      </c>
      <c r="C1956">
        <v>186.55999800000001</v>
      </c>
      <c r="D1956">
        <v>183.61999499999999</v>
      </c>
      <c r="E1956">
        <v>183.800003</v>
      </c>
      <c r="F1956">
        <v>2927100</v>
      </c>
      <c r="G1956">
        <v>166.860794</v>
      </c>
    </row>
    <row r="1957" spans="1:7" x14ac:dyDescent="0.3">
      <c r="A1957">
        <v>1956</v>
      </c>
      <c r="B1957">
        <v>184.029999</v>
      </c>
      <c r="C1957">
        <v>187</v>
      </c>
      <c r="D1957">
        <v>182.14999399999999</v>
      </c>
      <c r="E1957">
        <v>186.63999899999999</v>
      </c>
      <c r="F1957">
        <v>3154500</v>
      </c>
      <c r="G1957">
        <v>169.439087</v>
      </c>
    </row>
    <row r="1958" spans="1:7" x14ac:dyDescent="0.3">
      <c r="A1958">
        <v>1957</v>
      </c>
      <c r="B1958">
        <v>185.820007</v>
      </c>
      <c r="C1958">
        <v>186.16999799999999</v>
      </c>
      <c r="D1958">
        <v>180.75</v>
      </c>
      <c r="E1958">
        <v>181.270004</v>
      </c>
      <c r="F1958">
        <v>4892900</v>
      </c>
      <c r="G1958">
        <v>164.56399500000001</v>
      </c>
    </row>
    <row r="1959" spans="1:7" x14ac:dyDescent="0.3">
      <c r="A1959">
        <v>1958</v>
      </c>
      <c r="B1959">
        <v>181.570007</v>
      </c>
      <c r="C1959">
        <v>182.949997</v>
      </c>
      <c r="D1959">
        <v>180.05999800000001</v>
      </c>
      <c r="E1959">
        <v>180.38000500000001</v>
      </c>
      <c r="F1959">
        <v>4405600</v>
      </c>
      <c r="G1959">
        <v>163.755966</v>
      </c>
    </row>
    <row r="1960" spans="1:7" x14ac:dyDescent="0.3">
      <c r="A1960">
        <v>1959</v>
      </c>
      <c r="B1960">
        <v>181</v>
      </c>
      <c r="C1960">
        <v>183.19000199999999</v>
      </c>
      <c r="D1960">
        <v>178.5</v>
      </c>
      <c r="E1960">
        <v>178.770004</v>
      </c>
      <c r="F1960">
        <v>3436500</v>
      </c>
      <c r="G1960">
        <v>162.29437300000001</v>
      </c>
    </row>
    <row r="1961" spans="1:7" x14ac:dyDescent="0.3">
      <c r="A1961">
        <v>1960</v>
      </c>
      <c r="B1961">
        <v>179.479996</v>
      </c>
      <c r="C1961">
        <v>181.78999300000001</v>
      </c>
      <c r="D1961">
        <v>177.770004</v>
      </c>
      <c r="E1961">
        <v>178.699997</v>
      </c>
      <c r="F1961">
        <v>3557200</v>
      </c>
      <c r="G1961">
        <v>162.23080400000001</v>
      </c>
    </row>
    <row r="1962" spans="1:7" x14ac:dyDescent="0.3">
      <c r="A1962">
        <v>1961</v>
      </c>
      <c r="B1962">
        <v>176.490005</v>
      </c>
      <c r="C1962">
        <v>177.949997</v>
      </c>
      <c r="D1962">
        <v>171.520004</v>
      </c>
      <c r="E1962">
        <v>177.240005</v>
      </c>
      <c r="F1962">
        <v>6330500</v>
      </c>
      <c r="G1962">
        <v>160.90535</v>
      </c>
    </row>
    <row r="1963" spans="1:7" x14ac:dyDescent="0.3">
      <c r="A1963">
        <v>1962</v>
      </c>
      <c r="B1963">
        <v>172.020004</v>
      </c>
      <c r="C1963">
        <v>176.28999300000001</v>
      </c>
      <c r="D1963">
        <v>171.259995</v>
      </c>
      <c r="E1963">
        <v>172.58000200000001</v>
      </c>
      <c r="F1963">
        <v>7797500</v>
      </c>
      <c r="G1963">
        <v>156.674835</v>
      </c>
    </row>
    <row r="1964" spans="1:7" x14ac:dyDescent="0.3">
      <c r="A1964">
        <v>1963</v>
      </c>
      <c r="B1964">
        <v>175.800003</v>
      </c>
      <c r="C1964">
        <v>177.53999300000001</v>
      </c>
      <c r="D1964">
        <v>175.10000600000001</v>
      </c>
      <c r="E1964">
        <v>176.91000399999999</v>
      </c>
      <c r="F1964">
        <v>4951000</v>
      </c>
      <c r="G1964">
        <v>160.60575900000001</v>
      </c>
    </row>
    <row r="1965" spans="1:7" x14ac:dyDescent="0.3">
      <c r="A1965">
        <v>1964</v>
      </c>
      <c r="B1965">
        <v>176.220001</v>
      </c>
      <c r="C1965">
        <v>178</v>
      </c>
      <c r="D1965">
        <v>175.820007</v>
      </c>
      <c r="E1965">
        <v>177.83999600000001</v>
      </c>
      <c r="F1965">
        <v>2307900</v>
      </c>
      <c r="G1965">
        <v>161.45008899999999</v>
      </c>
    </row>
    <row r="1966" spans="1:7" x14ac:dyDescent="0.3">
      <c r="A1966">
        <v>1965</v>
      </c>
      <c r="B1966">
        <v>179.220001</v>
      </c>
      <c r="C1966">
        <v>180.36000100000001</v>
      </c>
      <c r="D1966">
        <v>178.36000100000001</v>
      </c>
      <c r="E1966">
        <v>180.179993</v>
      </c>
      <c r="F1966">
        <v>2649500</v>
      </c>
      <c r="G1966">
        <v>163.574432</v>
      </c>
    </row>
    <row r="1967" spans="1:7" x14ac:dyDescent="0.3">
      <c r="A1967">
        <v>1966</v>
      </c>
      <c r="B1967">
        <v>180.550003</v>
      </c>
      <c r="C1967">
        <v>180.800003</v>
      </c>
      <c r="D1967">
        <v>176.83000200000001</v>
      </c>
      <c r="E1967">
        <v>176.83000200000001</v>
      </c>
      <c r="F1967">
        <v>3088300</v>
      </c>
      <c r="G1967">
        <v>160.533188</v>
      </c>
    </row>
    <row r="1968" spans="1:7" x14ac:dyDescent="0.3">
      <c r="A1968">
        <v>1967</v>
      </c>
      <c r="B1968">
        <v>178.800003</v>
      </c>
      <c r="C1968">
        <v>181.10000600000001</v>
      </c>
      <c r="D1968">
        <v>178.71000699999999</v>
      </c>
      <c r="E1968">
        <v>180.05999800000001</v>
      </c>
      <c r="F1968">
        <v>3397000</v>
      </c>
      <c r="G1968">
        <v>163.465485</v>
      </c>
    </row>
    <row r="1969" spans="1:7" x14ac:dyDescent="0.3">
      <c r="A1969">
        <v>1968</v>
      </c>
      <c r="B1969">
        <v>180.270004</v>
      </c>
      <c r="C1969">
        <v>183.490005</v>
      </c>
      <c r="D1969">
        <v>180.009995</v>
      </c>
      <c r="E1969">
        <v>183.35000600000001</v>
      </c>
      <c r="F1969">
        <v>2900900</v>
      </c>
      <c r="G1969">
        <v>166.452271</v>
      </c>
    </row>
    <row r="1970" spans="1:7" x14ac:dyDescent="0.3">
      <c r="A1970">
        <v>1969</v>
      </c>
      <c r="B1970">
        <v>182.86000100000001</v>
      </c>
      <c r="C1970">
        <v>184.16000399999999</v>
      </c>
      <c r="D1970">
        <v>182.30999800000001</v>
      </c>
      <c r="E1970">
        <v>183.91000399999999</v>
      </c>
      <c r="F1970">
        <v>2383700</v>
      </c>
      <c r="G1970">
        <v>166.96060199999999</v>
      </c>
    </row>
    <row r="1971" spans="1:7" x14ac:dyDescent="0.3">
      <c r="A1971">
        <v>1970</v>
      </c>
      <c r="B1971">
        <v>184.16000399999999</v>
      </c>
      <c r="C1971">
        <v>186.320007</v>
      </c>
      <c r="D1971">
        <v>183.199997</v>
      </c>
      <c r="E1971">
        <v>186.320007</v>
      </c>
      <c r="F1971">
        <v>3027700</v>
      </c>
      <c r="G1971">
        <v>169.14851400000001</v>
      </c>
    </row>
    <row r="1972" spans="1:7" x14ac:dyDescent="0.3">
      <c r="A1972">
        <v>1971</v>
      </c>
      <c r="B1972">
        <v>186.08999600000001</v>
      </c>
      <c r="C1972">
        <v>187.30999800000001</v>
      </c>
      <c r="D1972">
        <v>185.38999899999999</v>
      </c>
      <c r="E1972">
        <v>186.08000200000001</v>
      </c>
      <c r="F1972">
        <v>3379000</v>
      </c>
      <c r="G1972">
        <v>168.930634</v>
      </c>
    </row>
    <row r="1973" spans="1:7" x14ac:dyDescent="0.3">
      <c r="A1973">
        <v>1972</v>
      </c>
      <c r="B1973">
        <v>185.479996</v>
      </c>
      <c r="C1973">
        <v>187.10000600000001</v>
      </c>
      <c r="D1973">
        <v>185.16999799999999</v>
      </c>
      <c r="E1973">
        <v>186.970001</v>
      </c>
      <c r="F1973">
        <v>2794800</v>
      </c>
      <c r="G1973">
        <v>169.738632</v>
      </c>
    </row>
    <row r="1974" spans="1:7" x14ac:dyDescent="0.3">
      <c r="A1974">
        <v>1973</v>
      </c>
      <c r="B1974">
        <v>189.240005</v>
      </c>
      <c r="C1974">
        <v>190</v>
      </c>
      <c r="D1974">
        <v>188.11999499999999</v>
      </c>
      <c r="E1974">
        <v>189.990005</v>
      </c>
      <c r="F1974">
        <v>3357000</v>
      </c>
      <c r="G1974">
        <v>172.48031599999999</v>
      </c>
    </row>
    <row r="1975" spans="1:7" x14ac:dyDescent="0.3">
      <c r="A1975">
        <v>1974</v>
      </c>
      <c r="B1975">
        <v>190.35000600000001</v>
      </c>
      <c r="C1975">
        <v>191.979996</v>
      </c>
      <c r="D1975">
        <v>189.75</v>
      </c>
      <c r="E1975">
        <v>190.83000200000001</v>
      </c>
      <c r="F1975">
        <v>2298100</v>
      </c>
      <c r="G1975">
        <v>173.24288899999999</v>
      </c>
    </row>
    <row r="1976" spans="1:7" x14ac:dyDescent="0.3">
      <c r="A1976">
        <v>1975</v>
      </c>
      <c r="B1976">
        <v>190.470001</v>
      </c>
      <c r="C1976">
        <v>190.970001</v>
      </c>
      <c r="D1976">
        <v>188.820007</v>
      </c>
      <c r="E1976">
        <v>190.270004</v>
      </c>
      <c r="F1976">
        <v>2027300</v>
      </c>
      <c r="G1976">
        <v>172.734497</v>
      </c>
    </row>
    <row r="1977" spans="1:7" x14ac:dyDescent="0.3">
      <c r="A1977">
        <v>1976</v>
      </c>
      <c r="B1977">
        <v>191.58000200000001</v>
      </c>
      <c r="C1977">
        <v>191.86999499999999</v>
      </c>
      <c r="D1977">
        <v>189.61000100000001</v>
      </c>
      <c r="E1977">
        <v>189.83999600000001</v>
      </c>
      <c r="F1977">
        <v>3141100</v>
      </c>
      <c r="G1977">
        <v>172.34414699999999</v>
      </c>
    </row>
    <row r="1978" spans="1:7" x14ac:dyDescent="0.3">
      <c r="A1978">
        <v>1977</v>
      </c>
      <c r="B1978">
        <v>190.38000500000001</v>
      </c>
      <c r="C1978">
        <v>191.44000199999999</v>
      </c>
      <c r="D1978">
        <v>189.779999</v>
      </c>
      <c r="E1978">
        <v>191</v>
      </c>
      <c r="F1978">
        <v>1915400</v>
      </c>
      <c r="G1978">
        <v>173.39721700000001</v>
      </c>
    </row>
    <row r="1979" spans="1:7" x14ac:dyDescent="0.3">
      <c r="A1979">
        <v>1978</v>
      </c>
      <c r="B1979">
        <v>191.25</v>
      </c>
      <c r="C1979">
        <v>191.479996</v>
      </c>
      <c r="D1979">
        <v>189.300003</v>
      </c>
      <c r="E1979">
        <v>190.71000699999999</v>
      </c>
      <c r="F1979">
        <v>1981400</v>
      </c>
      <c r="G1979">
        <v>173.13394199999999</v>
      </c>
    </row>
    <row r="1980" spans="1:7" x14ac:dyDescent="0.3">
      <c r="A1980">
        <v>1979</v>
      </c>
      <c r="B1980">
        <v>190.509995</v>
      </c>
      <c r="C1980">
        <v>191.86999499999999</v>
      </c>
      <c r="D1980">
        <v>190.509995</v>
      </c>
      <c r="E1980">
        <v>191.800003</v>
      </c>
      <c r="F1980">
        <v>1553900</v>
      </c>
      <c r="G1980">
        <v>174.123459</v>
      </c>
    </row>
    <row r="1981" spans="1:7" x14ac:dyDescent="0.3">
      <c r="A1981">
        <v>1980</v>
      </c>
      <c r="B1981">
        <v>191.80999800000001</v>
      </c>
      <c r="C1981">
        <v>192.679993</v>
      </c>
      <c r="D1981">
        <v>190.529999</v>
      </c>
      <c r="E1981">
        <v>191.88000500000001</v>
      </c>
      <c r="F1981">
        <v>1620100</v>
      </c>
      <c r="G1981">
        <v>174.196136</v>
      </c>
    </row>
    <row r="1982" spans="1:7" x14ac:dyDescent="0.3">
      <c r="A1982">
        <v>1981</v>
      </c>
      <c r="B1982">
        <v>190.66000399999999</v>
      </c>
      <c r="C1982">
        <v>190.88999899999999</v>
      </c>
      <c r="D1982">
        <v>189.33000200000001</v>
      </c>
      <c r="E1982">
        <v>190.179993</v>
      </c>
      <c r="F1982">
        <v>2322200</v>
      </c>
      <c r="G1982">
        <v>172.65280200000001</v>
      </c>
    </row>
    <row r="1983" spans="1:7" x14ac:dyDescent="0.3">
      <c r="A1983">
        <v>1982</v>
      </c>
      <c r="B1983">
        <v>190.83999600000001</v>
      </c>
      <c r="C1983">
        <v>191.19000199999999</v>
      </c>
      <c r="D1983">
        <v>189.199997</v>
      </c>
      <c r="E1983">
        <v>190.240005</v>
      </c>
      <c r="F1983">
        <v>1749600</v>
      </c>
      <c r="G1983">
        <v>172.70730599999999</v>
      </c>
    </row>
    <row r="1984" spans="1:7" x14ac:dyDescent="0.3">
      <c r="A1984">
        <v>1983</v>
      </c>
      <c r="B1984">
        <v>190.36000100000001</v>
      </c>
      <c r="C1984">
        <v>190.83999600000001</v>
      </c>
      <c r="D1984">
        <v>189.61999499999999</v>
      </c>
      <c r="E1984">
        <v>189.979996</v>
      </c>
      <c r="F1984">
        <v>1691600</v>
      </c>
      <c r="G1984">
        <v>172.471237</v>
      </c>
    </row>
    <row r="1985" spans="1:7" x14ac:dyDescent="0.3">
      <c r="A1985">
        <v>1984</v>
      </c>
      <c r="B1985">
        <v>189.520004</v>
      </c>
      <c r="C1985">
        <v>191.19000199999999</v>
      </c>
      <c r="D1985">
        <v>189.220001</v>
      </c>
      <c r="E1985">
        <v>189.929993</v>
      </c>
      <c r="F1985">
        <v>1593400</v>
      </c>
      <c r="G1985">
        <v>172.42585800000001</v>
      </c>
    </row>
    <row r="1986" spans="1:7" x14ac:dyDescent="0.3">
      <c r="A1986">
        <v>1985</v>
      </c>
      <c r="B1986">
        <v>189.61999499999999</v>
      </c>
      <c r="C1986">
        <v>190.66000399999999</v>
      </c>
      <c r="D1986">
        <v>189.58999600000001</v>
      </c>
      <c r="E1986">
        <v>189.63999899999999</v>
      </c>
      <c r="F1986">
        <v>1810300</v>
      </c>
      <c r="G1986">
        <v>172.162567</v>
      </c>
    </row>
    <row r="1987" spans="1:7" x14ac:dyDescent="0.3">
      <c r="A1987">
        <v>1986</v>
      </c>
      <c r="B1987">
        <v>189.71000699999999</v>
      </c>
      <c r="C1987">
        <v>189.990005</v>
      </c>
      <c r="D1987">
        <v>188.19000199999999</v>
      </c>
      <c r="E1987">
        <v>189.19000199999999</v>
      </c>
      <c r="F1987">
        <v>2260100</v>
      </c>
      <c r="G1987">
        <v>171.75405900000001</v>
      </c>
    </row>
    <row r="1988" spans="1:7" x14ac:dyDescent="0.3">
      <c r="A1988">
        <v>1987</v>
      </c>
      <c r="B1988">
        <v>187.820007</v>
      </c>
      <c r="C1988">
        <v>189.86000100000001</v>
      </c>
      <c r="D1988">
        <v>187.550003</v>
      </c>
      <c r="E1988">
        <v>189.75</v>
      </c>
      <c r="F1988">
        <v>2850000</v>
      </c>
      <c r="G1988">
        <v>172.262405</v>
      </c>
    </row>
    <row r="1989" spans="1:7" x14ac:dyDescent="0.3">
      <c r="A1989">
        <v>1988</v>
      </c>
      <c r="B1989">
        <v>191.520004</v>
      </c>
      <c r="C1989">
        <v>191.66000399999999</v>
      </c>
      <c r="D1989">
        <v>189.36999499999999</v>
      </c>
      <c r="E1989">
        <v>189.58999600000001</v>
      </c>
      <c r="F1989">
        <v>2367900</v>
      </c>
      <c r="G1989">
        <v>172.117188</v>
      </c>
    </row>
    <row r="1990" spans="1:7" x14ac:dyDescent="0.3">
      <c r="A1990">
        <v>1989</v>
      </c>
      <c r="B1990">
        <v>190.13999899999999</v>
      </c>
      <c r="C1990">
        <v>190.88999899999999</v>
      </c>
      <c r="D1990">
        <v>189.66999799999999</v>
      </c>
      <c r="E1990">
        <v>190.070007</v>
      </c>
      <c r="F1990">
        <v>2028800</v>
      </c>
      <c r="G1990">
        <v>172.55290199999999</v>
      </c>
    </row>
    <row r="1991" spans="1:7" x14ac:dyDescent="0.3">
      <c r="A1991">
        <v>1990</v>
      </c>
      <c r="B1991">
        <v>190.5</v>
      </c>
      <c r="C1991">
        <v>190.5</v>
      </c>
      <c r="D1991">
        <v>188.199997</v>
      </c>
      <c r="E1991">
        <v>188.86000100000001</v>
      </c>
      <c r="F1991">
        <v>3677900</v>
      </c>
      <c r="G1991">
        <v>171.45442199999999</v>
      </c>
    </row>
    <row r="1992" spans="1:7" x14ac:dyDescent="0.3">
      <c r="A1992">
        <v>1991</v>
      </c>
      <c r="B1992">
        <v>189.91999799999999</v>
      </c>
      <c r="C1992">
        <v>189.91999799999999</v>
      </c>
      <c r="D1992">
        <v>187.729996</v>
      </c>
      <c r="E1992">
        <v>188.520004</v>
      </c>
      <c r="F1992">
        <v>2024000</v>
      </c>
      <c r="G1992">
        <v>171.14576700000001</v>
      </c>
    </row>
    <row r="1993" spans="1:7" x14ac:dyDescent="0.3">
      <c r="A1993">
        <v>1992</v>
      </c>
      <c r="B1993">
        <v>188.39999399999999</v>
      </c>
      <c r="C1993">
        <v>189.490005</v>
      </c>
      <c r="D1993">
        <v>188.11999499999999</v>
      </c>
      <c r="E1993">
        <v>188.41000399999999</v>
      </c>
      <c r="F1993">
        <v>1195200</v>
      </c>
      <c r="G1993">
        <v>171.59205600000001</v>
      </c>
    </row>
    <row r="1994" spans="1:7" x14ac:dyDescent="0.3">
      <c r="A1994">
        <v>1993</v>
      </c>
      <c r="B1994">
        <v>188</v>
      </c>
      <c r="C1994">
        <v>188.61999499999999</v>
      </c>
      <c r="D1994">
        <v>185.58999600000001</v>
      </c>
      <c r="E1994">
        <v>188.199997</v>
      </c>
      <c r="F1994">
        <v>2469000</v>
      </c>
      <c r="G1994">
        <v>171.400757</v>
      </c>
    </row>
    <row r="1995" spans="1:7" x14ac:dyDescent="0.3">
      <c r="A1995">
        <v>1994</v>
      </c>
      <c r="B1995">
        <v>189.30999800000001</v>
      </c>
      <c r="C1995">
        <v>190.94000199999999</v>
      </c>
      <c r="D1995">
        <v>188.80999800000001</v>
      </c>
      <c r="E1995">
        <v>190.19000199999999</v>
      </c>
      <c r="F1995">
        <v>3116100</v>
      </c>
      <c r="G1995">
        <v>173.21315000000001</v>
      </c>
    </row>
    <row r="1996" spans="1:7" x14ac:dyDescent="0.3">
      <c r="A1996">
        <v>1995</v>
      </c>
      <c r="B1996">
        <v>189.75</v>
      </c>
      <c r="C1996">
        <v>191.820007</v>
      </c>
      <c r="D1996">
        <v>189.33000200000001</v>
      </c>
      <c r="E1996">
        <v>190.949997</v>
      </c>
      <c r="F1996">
        <v>3049600</v>
      </c>
      <c r="G1996">
        <v>173.90533400000001</v>
      </c>
    </row>
    <row r="1997" spans="1:7" x14ac:dyDescent="0.3">
      <c r="A1997">
        <v>1996</v>
      </c>
      <c r="B1997">
        <v>190.779999</v>
      </c>
      <c r="C1997">
        <v>192.33999600000001</v>
      </c>
      <c r="D1997">
        <v>189.96000699999999</v>
      </c>
      <c r="E1997">
        <v>191.949997</v>
      </c>
      <c r="F1997">
        <v>3123400</v>
      </c>
      <c r="G1997">
        <v>174.81607099999999</v>
      </c>
    </row>
    <row r="1998" spans="1:7" x14ac:dyDescent="0.3">
      <c r="A1998">
        <v>1997</v>
      </c>
      <c r="B1998">
        <v>192.720001</v>
      </c>
      <c r="C1998">
        <v>196.929993</v>
      </c>
      <c r="D1998">
        <v>192.53999300000001</v>
      </c>
      <c r="E1998">
        <v>195.449997</v>
      </c>
      <c r="F1998">
        <v>3625500</v>
      </c>
      <c r="G1998">
        <v>178.00363200000001</v>
      </c>
    </row>
    <row r="1999" spans="1:7" x14ac:dyDescent="0.3">
      <c r="A1999">
        <v>1998</v>
      </c>
      <c r="B1999">
        <v>195.449997</v>
      </c>
      <c r="C1999">
        <v>198.05999800000001</v>
      </c>
      <c r="D1999">
        <v>194.509995</v>
      </c>
      <c r="E1999">
        <v>196.61999499999999</v>
      </c>
      <c r="F1999">
        <v>2715000</v>
      </c>
      <c r="G1999">
        <v>179.069199</v>
      </c>
    </row>
    <row r="2000" spans="1:7" x14ac:dyDescent="0.3">
      <c r="A2000">
        <v>1999</v>
      </c>
      <c r="B2000">
        <v>193.69000199999999</v>
      </c>
      <c r="C2000">
        <v>197.220001</v>
      </c>
      <c r="D2000">
        <v>192.89999399999999</v>
      </c>
      <c r="E2000">
        <v>196.88999899999999</v>
      </c>
      <c r="F2000">
        <v>4568400</v>
      </c>
      <c r="G2000">
        <v>179.31512499999999</v>
      </c>
    </row>
    <row r="2001" spans="1:7" x14ac:dyDescent="0.3">
      <c r="A2001">
        <v>2000</v>
      </c>
      <c r="B2001">
        <v>195.479996</v>
      </c>
      <c r="C2001">
        <v>195.990005</v>
      </c>
      <c r="D2001">
        <v>191.60000600000001</v>
      </c>
      <c r="E2001">
        <v>192</v>
      </c>
      <c r="F2001">
        <v>6506700</v>
      </c>
      <c r="G2001">
        <v>174.86158800000001</v>
      </c>
    </row>
    <row r="2002" spans="1:7" x14ac:dyDescent="0.3">
      <c r="A2002">
        <v>2001</v>
      </c>
      <c r="B2002">
        <v>193</v>
      </c>
      <c r="C2002">
        <v>194.94000199999999</v>
      </c>
      <c r="D2002">
        <v>192.5</v>
      </c>
      <c r="E2002">
        <v>193.53999300000001</v>
      </c>
      <c r="F2002">
        <v>3179500</v>
      </c>
      <c r="G2002">
        <v>176.26409899999999</v>
      </c>
    </row>
    <row r="2003" spans="1:7" x14ac:dyDescent="0.3">
      <c r="A2003">
        <v>2002</v>
      </c>
      <c r="B2003">
        <v>191.71000699999999</v>
      </c>
      <c r="C2003">
        <v>192.63999899999999</v>
      </c>
      <c r="D2003">
        <v>188.070007</v>
      </c>
      <c r="E2003">
        <v>188.820007</v>
      </c>
      <c r="F2003">
        <v>3838900</v>
      </c>
      <c r="G2003">
        <v>171.96545399999999</v>
      </c>
    </row>
    <row r="2004" spans="1:7" x14ac:dyDescent="0.3">
      <c r="A2004">
        <v>2003</v>
      </c>
      <c r="B2004">
        <v>190.240005</v>
      </c>
      <c r="C2004">
        <v>190.80999800000001</v>
      </c>
      <c r="D2004">
        <v>185.41000399999999</v>
      </c>
      <c r="E2004">
        <v>185.53999300000001</v>
      </c>
      <c r="F2004">
        <v>4729100</v>
      </c>
      <c r="G2004">
        <v>168.97820999999999</v>
      </c>
    </row>
    <row r="2005" spans="1:7" x14ac:dyDescent="0.3">
      <c r="A2005">
        <v>2004</v>
      </c>
      <c r="B2005">
        <v>183.96000699999999</v>
      </c>
      <c r="C2005">
        <v>186.929993</v>
      </c>
      <c r="D2005">
        <v>182.39999399999999</v>
      </c>
      <c r="E2005">
        <v>183.30999800000001</v>
      </c>
      <c r="F2005">
        <v>4181900</v>
      </c>
      <c r="G2005">
        <v>166.947281</v>
      </c>
    </row>
    <row r="2006" spans="1:7" x14ac:dyDescent="0.3">
      <c r="A2006">
        <v>2005</v>
      </c>
      <c r="B2006">
        <v>184.11000100000001</v>
      </c>
      <c r="C2006">
        <v>186.5</v>
      </c>
      <c r="D2006">
        <v>183.63000500000001</v>
      </c>
      <c r="E2006">
        <v>185.029999</v>
      </c>
      <c r="F2006">
        <v>5074800</v>
      </c>
      <c r="G2006">
        <v>168.51374799999999</v>
      </c>
    </row>
    <row r="2007" spans="1:7" x14ac:dyDescent="0.3">
      <c r="A2007">
        <v>2006</v>
      </c>
      <c r="B2007">
        <v>188</v>
      </c>
      <c r="C2007">
        <v>191.66000399999999</v>
      </c>
      <c r="D2007">
        <v>187.80999800000001</v>
      </c>
      <c r="E2007">
        <v>191.61000100000001</v>
      </c>
      <c r="F2007">
        <v>4209600</v>
      </c>
      <c r="G2007">
        <v>174.50637800000001</v>
      </c>
    </row>
    <row r="2008" spans="1:7" x14ac:dyDescent="0.3">
      <c r="A2008">
        <v>2007</v>
      </c>
      <c r="B2008">
        <v>192.259995</v>
      </c>
      <c r="C2008">
        <v>195</v>
      </c>
      <c r="D2008">
        <v>192.029999</v>
      </c>
      <c r="E2008">
        <v>193.279999</v>
      </c>
      <c r="F2008">
        <v>4798200</v>
      </c>
      <c r="G2008">
        <v>176.02732800000001</v>
      </c>
    </row>
    <row r="2009" spans="1:7" x14ac:dyDescent="0.3">
      <c r="A2009">
        <v>2008</v>
      </c>
      <c r="B2009">
        <v>193.91999799999999</v>
      </c>
      <c r="C2009">
        <v>194.5</v>
      </c>
      <c r="D2009">
        <v>192.759995</v>
      </c>
      <c r="E2009">
        <v>194.44000199999999</v>
      </c>
      <c r="F2009">
        <v>3056400</v>
      </c>
      <c r="G2009">
        <v>177.08380099999999</v>
      </c>
    </row>
    <row r="2010" spans="1:7" x14ac:dyDescent="0.3">
      <c r="A2010">
        <v>2009</v>
      </c>
      <c r="B2010">
        <v>195.33999600000001</v>
      </c>
      <c r="C2010">
        <v>196.10000600000001</v>
      </c>
      <c r="D2010">
        <v>194.729996</v>
      </c>
      <c r="E2010">
        <v>195.5</v>
      </c>
      <c r="F2010">
        <v>2346100</v>
      </c>
      <c r="G2010">
        <v>178.049149</v>
      </c>
    </row>
    <row r="2011" spans="1:7" x14ac:dyDescent="0.3">
      <c r="A2011">
        <v>2010</v>
      </c>
      <c r="B2011">
        <v>196.61000100000001</v>
      </c>
      <c r="C2011">
        <v>196.75</v>
      </c>
      <c r="D2011">
        <v>195.009995</v>
      </c>
      <c r="E2011">
        <v>195.88999899999999</v>
      </c>
      <c r="F2011">
        <v>694200</v>
      </c>
      <c r="G2011">
        <v>178.404358</v>
      </c>
    </row>
    <row r="2012" spans="1:7" x14ac:dyDescent="0.3">
      <c r="A2012">
        <v>2011</v>
      </c>
      <c r="B2012">
        <v>196.08999600000001</v>
      </c>
      <c r="C2012">
        <v>196.490005</v>
      </c>
      <c r="D2012">
        <v>195.39999399999999</v>
      </c>
      <c r="E2012">
        <v>195.449997</v>
      </c>
      <c r="F2012">
        <v>1016300</v>
      </c>
      <c r="G2012">
        <v>178.00363200000001</v>
      </c>
    </row>
    <row r="2013" spans="1:7" x14ac:dyDescent="0.3">
      <c r="A2013">
        <v>2012</v>
      </c>
      <c r="B2013">
        <v>195.570007</v>
      </c>
      <c r="C2013">
        <v>196.96000699999999</v>
      </c>
      <c r="D2013">
        <v>194.820007</v>
      </c>
      <c r="E2013">
        <v>196.19000199999999</v>
      </c>
      <c r="F2013">
        <v>1219900</v>
      </c>
      <c r="G2013">
        <v>178.67761200000001</v>
      </c>
    </row>
    <row r="2014" spans="1:7" x14ac:dyDescent="0.3">
      <c r="A2014">
        <v>2013</v>
      </c>
      <c r="B2014">
        <v>195.5</v>
      </c>
      <c r="C2014">
        <v>196.5</v>
      </c>
      <c r="D2014">
        <v>194.58000200000001</v>
      </c>
      <c r="E2014">
        <v>195.71000699999999</v>
      </c>
      <c r="F2014">
        <v>1136200</v>
      </c>
      <c r="G2014">
        <v>178.24041700000001</v>
      </c>
    </row>
    <row r="2015" spans="1:7" x14ac:dyDescent="0.3">
      <c r="A2015">
        <v>2014</v>
      </c>
      <c r="B2015">
        <v>196.64999399999999</v>
      </c>
      <c r="C2015">
        <v>196.83000200000001</v>
      </c>
      <c r="D2015">
        <v>193.770004</v>
      </c>
      <c r="E2015">
        <v>193.83000200000001</v>
      </c>
      <c r="F2015">
        <v>1566800</v>
      </c>
      <c r="G2015">
        <v>176.52822900000001</v>
      </c>
    </row>
    <row r="2016" spans="1:7" x14ac:dyDescent="0.3">
      <c r="A2016">
        <v>2015</v>
      </c>
      <c r="B2016">
        <v>195.300003</v>
      </c>
      <c r="C2016">
        <v>195.729996</v>
      </c>
      <c r="D2016">
        <v>192.699997</v>
      </c>
      <c r="E2016">
        <v>194.41000399999999</v>
      </c>
      <c r="F2016">
        <v>1877700</v>
      </c>
      <c r="G2016">
        <v>177.056488</v>
      </c>
    </row>
    <row r="2017" spans="1:7" x14ac:dyDescent="0.3">
      <c r="A2017">
        <v>2016</v>
      </c>
      <c r="B2017">
        <v>193.05999800000001</v>
      </c>
      <c r="C2017">
        <v>194.03999300000001</v>
      </c>
      <c r="D2017">
        <v>187.479996</v>
      </c>
      <c r="E2017">
        <v>188.33999600000001</v>
      </c>
      <c r="F2017">
        <v>3413200</v>
      </c>
      <c r="G2017">
        <v>171.52829</v>
      </c>
    </row>
    <row r="2018" spans="1:7" x14ac:dyDescent="0.3">
      <c r="A2018">
        <v>2017</v>
      </c>
      <c r="B2018">
        <v>188.300003</v>
      </c>
      <c r="C2018">
        <v>188.66000399999999</v>
      </c>
      <c r="D2018">
        <v>183.929993</v>
      </c>
      <c r="E2018">
        <v>184.529999</v>
      </c>
      <c r="F2018">
        <v>3429200</v>
      </c>
      <c r="G2018">
        <v>168.05838</v>
      </c>
    </row>
    <row r="2019" spans="1:7" x14ac:dyDescent="0.3">
      <c r="A2019">
        <v>2018</v>
      </c>
      <c r="B2019">
        <v>186.85000600000001</v>
      </c>
      <c r="C2019">
        <v>187.990005</v>
      </c>
      <c r="D2019">
        <v>185.770004</v>
      </c>
      <c r="E2019">
        <v>187.279999</v>
      </c>
      <c r="F2019">
        <v>1896800</v>
      </c>
      <c r="G2019">
        <v>170.562881</v>
      </c>
    </row>
    <row r="2020" spans="1:7" x14ac:dyDescent="0.3">
      <c r="A2020">
        <v>2019</v>
      </c>
      <c r="B2020">
        <v>189.35000600000001</v>
      </c>
      <c r="C2020">
        <v>190.820007</v>
      </c>
      <c r="D2020">
        <v>189.25</v>
      </c>
      <c r="E2020">
        <v>190.270004</v>
      </c>
      <c r="F2020">
        <v>1962500</v>
      </c>
      <c r="G2020">
        <v>173.286011</v>
      </c>
    </row>
    <row r="2021" spans="1:7" x14ac:dyDescent="0.3">
      <c r="A2021">
        <v>2020</v>
      </c>
      <c r="B2021">
        <v>190.479996</v>
      </c>
      <c r="C2021">
        <v>191.30999800000001</v>
      </c>
      <c r="D2021">
        <v>186.96000699999999</v>
      </c>
      <c r="E2021">
        <v>187.35000600000001</v>
      </c>
      <c r="F2021">
        <v>1980700</v>
      </c>
      <c r="G2021">
        <v>170.626678</v>
      </c>
    </row>
    <row r="2022" spans="1:7" x14ac:dyDescent="0.3">
      <c r="A2022">
        <v>2021</v>
      </c>
      <c r="B2022">
        <v>187.36000100000001</v>
      </c>
      <c r="C2022">
        <v>187.529999</v>
      </c>
      <c r="D2022">
        <v>184.11000100000001</v>
      </c>
      <c r="E2022">
        <v>185.070007</v>
      </c>
      <c r="F2022">
        <v>2084200</v>
      </c>
      <c r="G2022">
        <v>168.55015599999999</v>
      </c>
    </row>
    <row r="2023" spans="1:7" x14ac:dyDescent="0.3">
      <c r="A2023">
        <v>2022</v>
      </c>
      <c r="B2023">
        <v>186.58000200000001</v>
      </c>
      <c r="C2023">
        <v>189.38000500000001</v>
      </c>
      <c r="D2023">
        <v>183.36999499999999</v>
      </c>
      <c r="E2023">
        <v>184.929993</v>
      </c>
      <c r="F2023">
        <v>2745300</v>
      </c>
      <c r="G2023">
        <v>168.422653</v>
      </c>
    </row>
    <row r="2024" spans="1:7" x14ac:dyDescent="0.3">
      <c r="A2024">
        <v>2023</v>
      </c>
      <c r="B2024">
        <v>181.179993</v>
      </c>
      <c r="C2024">
        <v>182.509995</v>
      </c>
      <c r="D2024">
        <v>178.10000600000001</v>
      </c>
      <c r="E2024">
        <v>180.229996</v>
      </c>
      <c r="F2024">
        <v>5204700</v>
      </c>
      <c r="G2024">
        <v>164.14219700000001</v>
      </c>
    </row>
    <row r="2025" spans="1:7" x14ac:dyDescent="0.3">
      <c r="A2025">
        <v>2024</v>
      </c>
      <c r="B2025">
        <v>180.179993</v>
      </c>
      <c r="C2025">
        <v>181.60000600000001</v>
      </c>
      <c r="D2025">
        <v>177.5</v>
      </c>
      <c r="E2025">
        <v>178.490005</v>
      </c>
      <c r="F2025">
        <v>3146000</v>
      </c>
      <c r="G2025">
        <v>162.557526</v>
      </c>
    </row>
    <row r="2026" spans="1:7" x14ac:dyDescent="0.3">
      <c r="A2026">
        <v>2025</v>
      </c>
      <c r="B2026">
        <v>176.729996</v>
      </c>
      <c r="C2026">
        <v>180.10000600000001</v>
      </c>
      <c r="D2026">
        <v>174.05999800000001</v>
      </c>
      <c r="E2026">
        <v>177.229996</v>
      </c>
      <c r="F2026">
        <v>5124100</v>
      </c>
      <c r="G2026">
        <v>161.41001900000001</v>
      </c>
    </row>
    <row r="2027" spans="1:7" x14ac:dyDescent="0.3">
      <c r="A2027">
        <v>2026</v>
      </c>
      <c r="B2027">
        <v>177.570007</v>
      </c>
      <c r="C2027">
        <v>178.33000200000001</v>
      </c>
      <c r="D2027">
        <v>174.229996</v>
      </c>
      <c r="E2027">
        <v>175.63000500000001</v>
      </c>
      <c r="F2027">
        <v>3606600</v>
      </c>
      <c r="G2027">
        <v>159.95282</v>
      </c>
    </row>
    <row r="2028" spans="1:7" x14ac:dyDescent="0.3">
      <c r="A2028">
        <v>2027</v>
      </c>
      <c r="B2028">
        <v>174.550003</v>
      </c>
      <c r="C2028">
        <v>178.38999899999999</v>
      </c>
      <c r="D2028">
        <v>172.820007</v>
      </c>
      <c r="E2028">
        <v>177.14999399999999</v>
      </c>
      <c r="F2028">
        <v>3737000</v>
      </c>
      <c r="G2028">
        <v>161.33712800000001</v>
      </c>
    </row>
    <row r="2029" spans="1:7" x14ac:dyDescent="0.3">
      <c r="A2029">
        <v>2028</v>
      </c>
      <c r="B2029">
        <v>178.80999800000001</v>
      </c>
      <c r="C2029">
        <v>182.58999600000001</v>
      </c>
      <c r="D2029">
        <v>177.25</v>
      </c>
      <c r="E2029">
        <v>182.03999300000001</v>
      </c>
      <c r="F2029">
        <v>6228200</v>
      </c>
      <c r="G2029">
        <v>165.79066499999999</v>
      </c>
    </row>
    <row r="2030" spans="1:7" x14ac:dyDescent="0.3">
      <c r="A2030">
        <v>2029</v>
      </c>
      <c r="B2030">
        <v>181.429993</v>
      </c>
      <c r="C2030">
        <v>182.979996</v>
      </c>
      <c r="D2030">
        <v>180.41999799999999</v>
      </c>
      <c r="E2030">
        <v>180.490005</v>
      </c>
      <c r="F2030">
        <v>3123800</v>
      </c>
      <c r="G2030">
        <v>164.37902800000001</v>
      </c>
    </row>
    <row r="2031" spans="1:7" x14ac:dyDescent="0.3">
      <c r="A2031">
        <v>2030</v>
      </c>
      <c r="B2031">
        <v>178.720001</v>
      </c>
      <c r="C2031">
        <v>180.990005</v>
      </c>
      <c r="D2031">
        <v>178.05999800000001</v>
      </c>
      <c r="E2031">
        <v>180.41999799999999</v>
      </c>
      <c r="F2031">
        <v>2736500</v>
      </c>
      <c r="G2031">
        <v>164.31526199999999</v>
      </c>
    </row>
    <row r="2032" spans="1:7" x14ac:dyDescent="0.3">
      <c r="A2032">
        <v>2031</v>
      </c>
      <c r="B2032">
        <v>177.240005</v>
      </c>
      <c r="C2032">
        <v>178.63999899999999</v>
      </c>
      <c r="D2032">
        <v>176.300003</v>
      </c>
      <c r="E2032">
        <v>176.490005</v>
      </c>
      <c r="F2032">
        <v>3335600</v>
      </c>
      <c r="G2032">
        <v>160.736053</v>
      </c>
    </row>
    <row r="2033" spans="1:7" x14ac:dyDescent="0.3">
      <c r="A2033">
        <v>2032</v>
      </c>
      <c r="B2033">
        <v>177.729996</v>
      </c>
      <c r="C2033">
        <v>177.970001</v>
      </c>
      <c r="D2033">
        <v>172.970001</v>
      </c>
      <c r="E2033">
        <v>173.050003</v>
      </c>
      <c r="F2033">
        <v>3017300</v>
      </c>
      <c r="G2033">
        <v>157.603104</v>
      </c>
    </row>
    <row r="2034" spans="1:7" x14ac:dyDescent="0.3">
      <c r="A2034">
        <v>2033</v>
      </c>
      <c r="B2034">
        <v>173.179993</v>
      </c>
      <c r="C2034">
        <v>176.300003</v>
      </c>
      <c r="D2034">
        <v>173.070007</v>
      </c>
      <c r="E2034">
        <v>175.990005</v>
      </c>
      <c r="F2034">
        <v>2421400</v>
      </c>
      <c r="G2034">
        <v>160.28068500000001</v>
      </c>
    </row>
    <row r="2035" spans="1:7" x14ac:dyDescent="0.3">
      <c r="A2035">
        <v>2034</v>
      </c>
      <c r="B2035">
        <v>174.13000500000001</v>
      </c>
      <c r="C2035">
        <v>175.69000199999999</v>
      </c>
      <c r="D2035">
        <v>172.320007</v>
      </c>
      <c r="E2035">
        <v>172.41000399999999</v>
      </c>
      <c r="F2035">
        <v>3037400</v>
      </c>
      <c r="G2035">
        <v>157.02023299999999</v>
      </c>
    </row>
    <row r="2036" spans="1:7" x14ac:dyDescent="0.3">
      <c r="A2036">
        <v>2035</v>
      </c>
      <c r="B2036">
        <v>172.990005</v>
      </c>
      <c r="C2036">
        <v>175.60000600000001</v>
      </c>
      <c r="D2036">
        <v>172.259995</v>
      </c>
      <c r="E2036">
        <v>175.490005</v>
      </c>
      <c r="F2036">
        <v>2975300</v>
      </c>
      <c r="G2036">
        <v>159.82534799999999</v>
      </c>
    </row>
    <row r="2037" spans="1:7" x14ac:dyDescent="0.3">
      <c r="A2037">
        <v>2036</v>
      </c>
      <c r="B2037">
        <v>176.009995</v>
      </c>
      <c r="C2037">
        <v>180.479996</v>
      </c>
      <c r="D2037">
        <v>175.91000399999999</v>
      </c>
      <c r="E2037">
        <v>180.240005</v>
      </c>
      <c r="F2037">
        <v>3766900</v>
      </c>
      <c r="G2037">
        <v>164.15130600000001</v>
      </c>
    </row>
    <row r="2038" spans="1:7" x14ac:dyDescent="0.3">
      <c r="A2038">
        <v>2037</v>
      </c>
      <c r="B2038">
        <v>178.720001</v>
      </c>
      <c r="C2038">
        <v>180.71000699999999</v>
      </c>
      <c r="D2038">
        <v>178.529999</v>
      </c>
      <c r="E2038">
        <v>178.779999</v>
      </c>
      <c r="F2038">
        <v>2980500</v>
      </c>
      <c r="G2038">
        <v>162.82165499999999</v>
      </c>
    </row>
    <row r="2039" spans="1:7" x14ac:dyDescent="0.3">
      <c r="A2039">
        <v>2038</v>
      </c>
      <c r="B2039">
        <v>179.44000199999999</v>
      </c>
      <c r="C2039">
        <v>181.60000600000001</v>
      </c>
      <c r="D2039">
        <v>179.229996</v>
      </c>
      <c r="E2039">
        <v>180.770004</v>
      </c>
      <c r="F2039">
        <v>2434400</v>
      </c>
      <c r="G2039">
        <v>164.634018</v>
      </c>
    </row>
    <row r="2040" spans="1:7" x14ac:dyDescent="0.3">
      <c r="A2040">
        <v>2039</v>
      </c>
      <c r="B2040">
        <v>182.050003</v>
      </c>
      <c r="C2040">
        <v>184.61999499999999</v>
      </c>
      <c r="D2040">
        <v>181.13999899999999</v>
      </c>
      <c r="E2040">
        <v>183.429993</v>
      </c>
      <c r="F2040">
        <v>3250900</v>
      </c>
      <c r="G2040">
        <v>167.05659499999999</v>
      </c>
    </row>
    <row r="2041" spans="1:7" x14ac:dyDescent="0.3">
      <c r="A2041">
        <v>2040</v>
      </c>
      <c r="B2041">
        <v>181.69000199999999</v>
      </c>
      <c r="C2041">
        <v>182.949997</v>
      </c>
      <c r="D2041">
        <v>181.14999399999999</v>
      </c>
      <c r="E2041">
        <v>182.220001</v>
      </c>
      <c r="F2041">
        <v>2421900</v>
      </c>
      <c r="G2041">
        <v>165.95459</v>
      </c>
    </row>
    <row r="2042" spans="1:7" x14ac:dyDescent="0.3">
      <c r="A2042">
        <v>2041</v>
      </c>
      <c r="B2042">
        <v>183.35000600000001</v>
      </c>
      <c r="C2042">
        <v>184.800003</v>
      </c>
      <c r="D2042">
        <v>182.35000600000001</v>
      </c>
      <c r="E2042">
        <v>184.55999800000001</v>
      </c>
      <c r="F2042">
        <v>2556300</v>
      </c>
      <c r="G2042">
        <v>168.085724</v>
      </c>
    </row>
    <row r="2043" spans="1:7" x14ac:dyDescent="0.3">
      <c r="A2043">
        <v>2042</v>
      </c>
      <c r="B2043">
        <v>184.070007</v>
      </c>
      <c r="C2043">
        <v>188.19000199999999</v>
      </c>
      <c r="D2043">
        <v>183.75</v>
      </c>
      <c r="E2043">
        <v>187.64999399999999</v>
      </c>
      <c r="F2043">
        <v>4079600</v>
      </c>
      <c r="G2043">
        <v>170.89984100000001</v>
      </c>
    </row>
    <row r="2044" spans="1:7" x14ac:dyDescent="0.3">
      <c r="A2044">
        <v>2043</v>
      </c>
      <c r="B2044">
        <v>188.25</v>
      </c>
      <c r="C2044">
        <v>190</v>
      </c>
      <c r="D2044">
        <v>187.39999399999999</v>
      </c>
      <c r="E2044">
        <v>189.779999</v>
      </c>
      <c r="F2044">
        <v>3086700</v>
      </c>
      <c r="G2044">
        <v>172.839752</v>
      </c>
    </row>
    <row r="2045" spans="1:7" x14ac:dyDescent="0.3">
      <c r="A2045">
        <v>2044</v>
      </c>
      <c r="B2045">
        <v>189.86999499999999</v>
      </c>
      <c r="C2045">
        <v>191.33000200000001</v>
      </c>
      <c r="D2045">
        <v>188.33999600000001</v>
      </c>
      <c r="E2045">
        <v>189</v>
      </c>
      <c r="F2045">
        <v>2720400</v>
      </c>
      <c r="G2045">
        <v>172.12939499999999</v>
      </c>
    </row>
    <row r="2046" spans="1:7" x14ac:dyDescent="0.3">
      <c r="A2046">
        <v>2045</v>
      </c>
      <c r="B2046">
        <v>188.779999</v>
      </c>
      <c r="C2046">
        <v>190.63000500000001</v>
      </c>
      <c r="D2046">
        <v>188.30999800000001</v>
      </c>
      <c r="E2046">
        <v>190.020004</v>
      </c>
      <c r="F2046">
        <v>2123300</v>
      </c>
      <c r="G2046">
        <v>173.05836500000001</v>
      </c>
    </row>
    <row r="2047" spans="1:7" x14ac:dyDescent="0.3">
      <c r="A2047">
        <v>2046</v>
      </c>
      <c r="B2047">
        <v>189.53999300000001</v>
      </c>
      <c r="C2047">
        <v>190.03999300000001</v>
      </c>
      <c r="D2047">
        <v>187.820007</v>
      </c>
      <c r="E2047">
        <v>188.66999799999999</v>
      </c>
      <c r="F2047">
        <v>1850700</v>
      </c>
      <c r="G2047">
        <v>171.82882699999999</v>
      </c>
    </row>
    <row r="2048" spans="1:7" x14ac:dyDescent="0.3">
      <c r="A2048">
        <v>2047</v>
      </c>
      <c r="B2048">
        <v>187.679993</v>
      </c>
      <c r="C2048">
        <v>189.85000600000001</v>
      </c>
      <c r="D2048">
        <v>187.270004</v>
      </c>
      <c r="E2048">
        <v>189.11000100000001</v>
      </c>
      <c r="F2048">
        <v>1470400</v>
      </c>
      <c r="G2048">
        <v>172.22958399999999</v>
      </c>
    </row>
    <row r="2049" spans="1:7" x14ac:dyDescent="0.3">
      <c r="A2049">
        <v>2048</v>
      </c>
      <c r="B2049">
        <v>188.35000600000001</v>
      </c>
      <c r="C2049">
        <v>191.63999899999999</v>
      </c>
      <c r="D2049">
        <v>187.050003</v>
      </c>
      <c r="E2049">
        <v>191.509995</v>
      </c>
      <c r="F2049">
        <v>2317100</v>
      </c>
      <c r="G2049">
        <v>174.415314</v>
      </c>
    </row>
    <row r="2050" spans="1:7" x14ac:dyDescent="0.3">
      <c r="A2050">
        <v>2049</v>
      </c>
      <c r="B2050">
        <v>190.740005</v>
      </c>
      <c r="C2050">
        <v>190.740005</v>
      </c>
      <c r="D2050">
        <v>189.270004</v>
      </c>
      <c r="E2050">
        <v>190.30999800000001</v>
      </c>
      <c r="F2050">
        <v>1691100</v>
      </c>
      <c r="G2050">
        <v>173.322464</v>
      </c>
    </row>
    <row r="2051" spans="1:7" x14ac:dyDescent="0.3">
      <c r="A2051">
        <v>2050</v>
      </c>
      <c r="B2051">
        <v>190.029999</v>
      </c>
      <c r="C2051">
        <v>193.279999</v>
      </c>
      <c r="D2051">
        <v>189.679993</v>
      </c>
      <c r="E2051">
        <v>192.220001</v>
      </c>
      <c r="F2051">
        <v>2627300</v>
      </c>
      <c r="G2051">
        <v>175.061981</v>
      </c>
    </row>
    <row r="2052" spans="1:7" x14ac:dyDescent="0.3">
      <c r="A2052">
        <v>2051</v>
      </c>
      <c r="B2052">
        <v>191.550003</v>
      </c>
      <c r="C2052">
        <v>192.449997</v>
      </c>
      <c r="D2052">
        <v>190.46000699999999</v>
      </c>
      <c r="E2052">
        <v>191.720001</v>
      </c>
      <c r="F2052">
        <v>2775700</v>
      </c>
      <c r="G2052">
        <v>174.606583</v>
      </c>
    </row>
    <row r="2053" spans="1:7" x14ac:dyDescent="0.3">
      <c r="A2053">
        <v>2052</v>
      </c>
      <c r="B2053">
        <v>190.509995</v>
      </c>
      <c r="C2053">
        <v>192.470001</v>
      </c>
      <c r="D2053">
        <v>190</v>
      </c>
      <c r="E2053">
        <v>192.199997</v>
      </c>
      <c r="F2053">
        <v>2449300</v>
      </c>
      <c r="G2053">
        <v>175.59326200000001</v>
      </c>
    </row>
    <row r="2054" spans="1:7" x14ac:dyDescent="0.3">
      <c r="A2054">
        <v>2053</v>
      </c>
      <c r="B2054">
        <v>191.19000199999999</v>
      </c>
      <c r="C2054">
        <v>192.5</v>
      </c>
      <c r="D2054">
        <v>189.78999300000001</v>
      </c>
      <c r="E2054">
        <v>189.78999300000001</v>
      </c>
      <c r="F2054">
        <v>2572400</v>
      </c>
      <c r="G2054">
        <v>173.39149499999999</v>
      </c>
    </row>
    <row r="2055" spans="1:7" x14ac:dyDescent="0.3">
      <c r="A2055">
        <v>2054</v>
      </c>
      <c r="B2055">
        <v>190</v>
      </c>
      <c r="C2055">
        <v>191.91999799999999</v>
      </c>
      <c r="D2055">
        <v>189.779999</v>
      </c>
      <c r="E2055">
        <v>191.78999300000001</v>
      </c>
      <c r="F2055">
        <v>1659400</v>
      </c>
      <c r="G2055">
        <v>175.21868900000001</v>
      </c>
    </row>
    <row r="2056" spans="1:7" x14ac:dyDescent="0.3">
      <c r="A2056">
        <v>2055</v>
      </c>
      <c r="B2056">
        <v>190.699997</v>
      </c>
      <c r="C2056">
        <v>192.86999499999999</v>
      </c>
      <c r="D2056">
        <v>190.570007</v>
      </c>
      <c r="E2056">
        <v>191.270004</v>
      </c>
      <c r="F2056">
        <v>1487800</v>
      </c>
      <c r="G2056">
        <v>174.743652</v>
      </c>
    </row>
    <row r="2057" spans="1:7" x14ac:dyDescent="0.3">
      <c r="A2057">
        <v>2056</v>
      </c>
      <c r="B2057">
        <v>190.35000600000001</v>
      </c>
      <c r="C2057">
        <v>190.820007</v>
      </c>
      <c r="D2057">
        <v>188.979996</v>
      </c>
      <c r="E2057">
        <v>189.66999799999999</v>
      </c>
      <c r="F2057">
        <v>1648500</v>
      </c>
      <c r="G2057">
        <v>173.281891</v>
      </c>
    </row>
    <row r="2058" spans="1:7" x14ac:dyDescent="0.3">
      <c r="A2058">
        <v>2057</v>
      </c>
      <c r="B2058">
        <v>190.13000500000001</v>
      </c>
      <c r="C2058">
        <v>190.720001</v>
      </c>
      <c r="D2058">
        <v>189.070007</v>
      </c>
      <c r="E2058">
        <v>190.08000200000001</v>
      </c>
      <c r="F2058">
        <v>1330100</v>
      </c>
      <c r="G2058">
        <v>173.656464</v>
      </c>
    </row>
    <row r="2059" spans="1:7" x14ac:dyDescent="0.3">
      <c r="A2059">
        <v>2058</v>
      </c>
      <c r="B2059">
        <v>187.58000200000001</v>
      </c>
      <c r="C2059">
        <v>191.39999399999999</v>
      </c>
      <c r="D2059">
        <v>186.58000200000001</v>
      </c>
      <c r="E2059">
        <v>186.91000399999999</v>
      </c>
      <c r="F2059">
        <v>4103600</v>
      </c>
      <c r="G2059">
        <v>170.76031499999999</v>
      </c>
    </row>
    <row r="2060" spans="1:7" x14ac:dyDescent="0.3">
      <c r="A2060">
        <v>2059</v>
      </c>
      <c r="B2060">
        <v>187.300003</v>
      </c>
      <c r="C2060">
        <v>188.78999300000001</v>
      </c>
      <c r="D2060">
        <v>186.570007</v>
      </c>
      <c r="E2060">
        <v>187.929993</v>
      </c>
      <c r="F2060">
        <v>2233700</v>
      </c>
      <c r="G2060">
        <v>171.69224500000001</v>
      </c>
    </row>
    <row r="2061" spans="1:7" x14ac:dyDescent="0.3">
      <c r="A2061">
        <v>2060</v>
      </c>
      <c r="B2061">
        <v>185.58999600000001</v>
      </c>
      <c r="C2061">
        <v>186.13999899999999</v>
      </c>
      <c r="D2061">
        <v>182.71000699999999</v>
      </c>
      <c r="E2061">
        <v>182.71000699999999</v>
      </c>
      <c r="F2061">
        <v>2768500</v>
      </c>
      <c r="G2061">
        <v>166.92323300000001</v>
      </c>
    </row>
    <row r="2062" spans="1:7" x14ac:dyDescent="0.3">
      <c r="A2062">
        <v>2061</v>
      </c>
      <c r="B2062">
        <v>183.300003</v>
      </c>
      <c r="C2062">
        <v>185.83999600000001</v>
      </c>
      <c r="D2062">
        <v>183.009995</v>
      </c>
      <c r="E2062">
        <v>184.179993</v>
      </c>
      <c r="F2062">
        <v>2098600</v>
      </c>
      <c r="G2062">
        <v>168.26622</v>
      </c>
    </row>
    <row r="2063" spans="1:7" x14ac:dyDescent="0.3">
      <c r="A2063">
        <v>2062</v>
      </c>
      <c r="B2063">
        <v>185.94000199999999</v>
      </c>
      <c r="C2063">
        <v>190</v>
      </c>
      <c r="D2063">
        <v>185.94000199999999</v>
      </c>
      <c r="E2063">
        <v>189.949997</v>
      </c>
      <c r="F2063">
        <v>3114800</v>
      </c>
      <c r="G2063">
        <v>173.537689</v>
      </c>
    </row>
    <row r="2064" spans="1:7" x14ac:dyDescent="0.3">
      <c r="A2064">
        <v>2063</v>
      </c>
      <c r="B2064">
        <v>188.86999499999999</v>
      </c>
      <c r="C2064">
        <v>189.740005</v>
      </c>
      <c r="D2064">
        <v>186.16000399999999</v>
      </c>
      <c r="E2064">
        <v>189.33999600000001</v>
      </c>
      <c r="F2064">
        <v>3095100</v>
      </c>
      <c r="G2064">
        <v>172.98039199999999</v>
      </c>
    </row>
    <row r="2065" spans="1:7" x14ac:dyDescent="0.3">
      <c r="A2065">
        <v>2064</v>
      </c>
      <c r="B2065">
        <v>190.03999300000001</v>
      </c>
      <c r="C2065">
        <v>192.490005</v>
      </c>
      <c r="D2065">
        <v>189.89999399999999</v>
      </c>
      <c r="E2065">
        <v>191.89999399999999</v>
      </c>
      <c r="F2065">
        <v>2127700</v>
      </c>
      <c r="G2065">
        <v>175.31918300000001</v>
      </c>
    </row>
    <row r="2066" spans="1:7" x14ac:dyDescent="0.3">
      <c r="A2066">
        <v>2065</v>
      </c>
      <c r="B2066">
        <v>190.970001</v>
      </c>
      <c r="C2066">
        <v>191.240005</v>
      </c>
      <c r="D2066">
        <v>188.800003</v>
      </c>
      <c r="E2066">
        <v>190.570007</v>
      </c>
      <c r="F2066">
        <v>1883200</v>
      </c>
      <c r="G2066">
        <v>174.10411099999999</v>
      </c>
    </row>
    <row r="2067" spans="1:7" x14ac:dyDescent="0.3">
      <c r="A2067">
        <v>2066</v>
      </c>
      <c r="B2067">
        <v>189.66999799999999</v>
      </c>
      <c r="C2067">
        <v>193.03999300000001</v>
      </c>
      <c r="D2067">
        <v>189.199997</v>
      </c>
      <c r="E2067">
        <v>192.320007</v>
      </c>
      <c r="F2067">
        <v>2790100</v>
      </c>
      <c r="G2067">
        <v>175.70294200000001</v>
      </c>
    </row>
    <row r="2068" spans="1:7" x14ac:dyDescent="0.3">
      <c r="A2068">
        <v>2067</v>
      </c>
      <c r="B2068">
        <v>191.759995</v>
      </c>
      <c r="C2068">
        <v>191.759995</v>
      </c>
      <c r="D2068">
        <v>189.08999600000001</v>
      </c>
      <c r="E2068">
        <v>189.970001</v>
      </c>
      <c r="F2068">
        <v>2097100</v>
      </c>
      <c r="G2068">
        <v>173.555969</v>
      </c>
    </row>
    <row r="2069" spans="1:7" x14ac:dyDescent="0.3">
      <c r="A2069">
        <v>2068</v>
      </c>
      <c r="B2069">
        <v>190.470001</v>
      </c>
      <c r="C2069">
        <v>193.91999799999999</v>
      </c>
      <c r="D2069">
        <v>189.89999399999999</v>
      </c>
      <c r="E2069">
        <v>193.13000500000001</v>
      </c>
      <c r="F2069">
        <v>3473800</v>
      </c>
      <c r="G2069">
        <v>176.44291699999999</v>
      </c>
    </row>
    <row r="2070" spans="1:7" x14ac:dyDescent="0.3">
      <c r="A2070">
        <v>2069</v>
      </c>
      <c r="B2070">
        <v>193.270004</v>
      </c>
      <c r="C2070">
        <v>194.25</v>
      </c>
      <c r="D2070">
        <v>191.96000699999999</v>
      </c>
      <c r="E2070">
        <v>191.96000699999999</v>
      </c>
      <c r="F2070">
        <v>1590500</v>
      </c>
      <c r="G2070">
        <v>175.37397799999999</v>
      </c>
    </row>
    <row r="2071" spans="1:7" x14ac:dyDescent="0.3">
      <c r="A2071">
        <v>2070</v>
      </c>
      <c r="B2071">
        <v>191.94000199999999</v>
      </c>
      <c r="C2071">
        <v>192.509995</v>
      </c>
      <c r="D2071">
        <v>191.16000399999999</v>
      </c>
      <c r="E2071">
        <v>191.279999</v>
      </c>
      <c r="F2071">
        <v>1799100</v>
      </c>
      <c r="G2071">
        <v>174.75276199999999</v>
      </c>
    </row>
    <row r="2072" spans="1:7" x14ac:dyDescent="0.3">
      <c r="A2072">
        <v>2071</v>
      </c>
      <c r="B2072">
        <v>191.08000200000001</v>
      </c>
      <c r="C2072">
        <v>191.229996</v>
      </c>
      <c r="D2072">
        <v>187.35000600000001</v>
      </c>
      <c r="E2072">
        <v>187.35000600000001</v>
      </c>
      <c r="F2072">
        <v>2542000</v>
      </c>
      <c r="G2072">
        <v>171.162308</v>
      </c>
    </row>
    <row r="2073" spans="1:7" x14ac:dyDescent="0.3">
      <c r="A2073">
        <v>2072</v>
      </c>
      <c r="B2073">
        <v>186.520004</v>
      </c>
      <c r="C2073">
        <v>187.970001</v>
      </c>
      <c r="D2073">
        <v>185.020004</v>
      </c>
      <c r="E2073">
        <v>187.240005</v>
      </c>
      <c r="F2073">
        <v>2377200</v>
      </c>
      <c r="G2073">
        <v>171.06182899999999</v>
      </c>
    </row>
    <row r="2074" spans="1:7" x14ac:dyDescent="0.3">
      <c r="A2074">
        <v>2073</v>
      </c>
      <c r="B2074">
        <v>187.19000199999999</v>
      </c>
      <c r="C2074">
        <v>188.479996</v>
      </c>
      <c r="D2074">
        <v>186.270004</v>
      </c>
      <c r="E2074">
        <v>188.05999800000001</v>
      </c>
      <c r="F2074">
        <v>1539600</v>
      </c>
      <c r="G2074">
        <v>171.81100499999999</v>
      </c>
    </row>
    <row r="2075" spans="1:7" x14ac:dyDescent="0.3">
      <c r="A2075">
        <v>2074</v>
      </c>
      <c r="B2075">
        <v>189.240005</v>
      </c>
      <c r="C2075">
        <v>192</v>
      </c>
      <c r="D2075">
        <v>189.19000199999999</v>
      </c>
      <c r="E2075">
        <v>191.020004</v>
      </c>
      <c r="F2075">
        <v>2403800</v>
      </c>
      <c r="G2075">
        <v>174.515289</v>
      </c>
    </row>
    <row r="2076" spans="1:7" x14ac:dyDescent="0.3">
      <c r="A2076">
        <v>2075</v>
      </c>
      <c r="B2076">
        <v>190.33999600000001</v>
      </c>
      <c r="C2076">
        <v>190.550003</v>
      </c>
      <c r="D2076">
        <v>187.970001</v>
      </c>
      <c r="E2076">
        <v>187.970001</v>
      </c>
      <c r="F2076">
        <v>2146600</v>
      </c>
      <c r="G2076">
        <v>171.72875999999999</v>
      </c>
    </row>
    <row r="2077" spans="1:7" x14ac:dyDescent="0.3">
      <c r="A2077">
        <v>2076</v>
      </c>
      <c r="B2077">
        <v>187.94000199999999</v>
      </c>
      <c r="C2077">
        <v>192.33000200000001</v>
      </c>
      <c r="D2077">
        <v>186.96000699999999</v>
      </c>
      <c r="E2077">
        <v>192.229996</v>
      </c>
      <c r="F2077">
        <v>4031400</v>
      </c>
      <c r="G2077">
        <v>175.62065100000001</v>
      </c>
    </row>
    <row r="2078" spans="1:7" x14ac:dyDescent="0.3">
      <c r="A2078">
        <v>2077</v>
      </c>
      <c r="B2078">
        <v>191.729996</v>
      </c>
      <c r="C2078">
        <v>192.729996</v>
      </c>
      <c r="D2078">
        <v>190.85000600000001</v>
      </c>
      <c r="E2078">
        <v>191.550003</v>
      </c>
      <c r="F2078">
        <v>2296300</v>
      </c>
      <c r="G2078">
        <v>174.99941999999999</v>
      </c>
    </row>
    <row r="2079" spans="1:7" x14ac:dyDescent="0.3">
      <c r="A2079">
        <v>2078</v>
      </c>
      <c r="B2079">
        <v>190.179993</v>
      </c>
      <c r="C2079">
        <v>192.63999899999999</v>
      </c>
      <c r="D2079">
        <v>188.949997</v>
      </c>
      <c r="E2079">
        <v>192.050003</v>
      </c>
      <c r="F2079">
        <v>1997000</v>
      </c>
      <c r="G2079">
        <v>175.45622299999999</v>
      </c>
    </row>
    <row r="2080" spans="1:7" x14ac:dyDescent="0.3">
      <c r="A2080">
        <v>2079</v>
      </c>
      <c r="B2080">
        <v>192.520004</v>
      </c>
      <c r="C2080">
        <v>193.63999899999999</v>
      </c>
      <c r="D2080">
        <v>192.240005</v>
      </c>
      <c r="E2080">
        <v>192.38999899999999</v>
      </c>
      <c r="F2080">
        <v>1778000</v>
      </c>
      <c r="G2080">
        <v>175.76684599999999</v>
      </c>
    </row>
    <row r="2081" spans="1:7" x14ac:dyDescent="0.3">
      <c r="A2081">
        <v>2080</v>
      </c>
      <c r="B2081">
        <v>193.03999300000001</v>
      </c>
      <c r="C2081">
        <v>193.85000600000001</v>
      </c>
      <c r="D2081">
        <v>192.199997</v>
      </c>
      <c r="E2081">
        <v>192.55999800000001</v>
      </c>
      <c r="F2081">
        <v>1997300</v>
      </c>
      <c r="G2081">
        <v>175.92218</v>
      </c>
    </row>
    <row r="2082" spans="1:7" x14ac:dyDescent="0.3">
      <c r="A2082">
        <v>2081</v>
      </c>
      <c r="B2082">
        <v>192.86000100000001</v>
      </c>
      <c r="C2082">
        <v>195.08999600000001</v>
      </c>
      <c r="D2082">
        <v>192.41000399999999</v>
      </c>
      <c r="E2082">
        <v>194.88999899999999</v>
      </c>
      <c r="F2082">
        <v>1986500</v>
      </c>
      <c r="G2082">
        <v>178.05085800000001</v>
      </c>
    </row>
    <row r="2083" spans="1:7" x14ac:dyDescent="0.3">
      <c r="A2083">
        <v>2082</v>
      </c>
      <c r="B2083">
        <v>194.64999399999999</v>
      </c>
      <c r="C2083">
        <v>195.86000100000001</v>
      </c>
      <c r="D2083">
        <v>194.08999600000001</v>
      </c>
      <c r="E2083">
        <v>195.63999899999999</v>
      </c>
      <c r="F2083">
        <v>1764800</v>
      </c>
      <c r="G2083">
        <v>178.73603800000001</v>
      </c>
    </row>
    <row r="2084" spans="1:7" x14ac:dyDescent="0.3">
      <c r="A2084">
        <v>2083</v>
      </c>
      <c r="B2084">
        <v>195.320007</v>
      </c>
      <c r="C2084">
        <v>197.38000500000001</v>
      </c>
      <c r="D2084">
        <v>194.770004</v>
      </c>
      <c r="E2084">
        <v>195.58000200000001</v>
      </c>
      <c r="F2084">
        <v>2196100</v>
      </c>
      <c r="G2084">
        <v>178.68124399999999</v>
      </c>
    </row>
    <row r="2085" spans="1:7" x14ac:dyDescent="0.3">
      <c r="A2085">
        <v>2084</v>
      </c>
      <c r="B2085">
        <v>196.979996</v>
      </c>
      <c r="C2085">
        <v>198.490005</v>
      </c>
      <c r="D2085">
        <v>195.71000699999999</v>
      </c>
      <c r="E2085">
        <v>197.720001</v>
      </c>
      <c r="F2085">
        <v>3267400</v>
      </c>
      <c r="G2085">
        <v>180.63632200000001</v>
      </c>
    </row>
    <row r="2086" spans="1:7" x14ac:dyDescent="0.3">
      <c r="A2086">
        <v>2085</v>
      </c>
      <c r="B2086">
        <v>198.21000699999999</v>
      </c>
      <c r="C2086">
        <v>202.13999899999999</v>
      </c>
      <c r="D2086">
        <v>197.38999899999999</v>
      </c>
      <c r="E2086">
        <v>201.10000600000001</v>
      </c>
      <c r="F2086">
        <v>5066100</v>
      </c>
      <c r="G2086">
        <v>183.72431900000001</v>
      </c>
    </row>
    <row r="2087" spans="1:7" x14ac:dyDescent="0.3">
      <c r="A2087">
        <v>2086</v>
      </c>
      <c r="B2087">
        <v>202.699997</v>
      </c>
      <c r="C2087">
        <v>202.86999499999999</v>
      </c>
      <c r="D2087">
        <v>198.699997</v>
      </c>
      <c r="E2087">
        <v>200.21000699999999</v>
      </c>
      <c r="F2087">
        <v>5976900</v>
      </c>
      <c r="G2087">
        <v>182.91120900000001</v>
      </c>
    </row>
    <row r="2088" spans="1:7" x14ac:dyDescent="0.3">
      <c r="A2088">
        <v>2087</v>
      </c>
      <c r="B2088">
        <v>197.83999600000001</v>
      </c>
      <c r="C2088">
        <v>198.25</v>
      </c>
      <c r="D2088">
        <v>195.64999399999999</v>
      </c>
      <c r="E2088">
        <v>197.35000600000001</v>
      </c>
      <c r="F2088">
        <v>4578400</v>
      </c>
      <c r="G2088">
        <v>180.29826399999999</v>
      </c>
    </row>
    <row r="2089" spans="1:7" x14ac:dyDescent="0.3">
      <c r="A2089">
        <v>2088</v>
      </c>
      <c r="B2089">
        <v>199.070007</v>
      </c>
      <c r="C2089">
        <v>199.60000600000001</v>
      </c>
      <c r="D2089">
        <v>197.91999799999999</v>
      </c>
      <c r="E2089">
        <v>198.10000600000001</v>
      </c>
      <c r="F2089">
        <v>2616600</v>
      </c>
      <c r="G2089">
        <v>180.983475</v>
      </c>
    </row>
    <row r="2090" spans="1:7" x14ac:dyDescent="0.3">
      <c r="A2090">
        <v>2089</v>
      </c>
      <c r="B2090">
        <v>198.970001</v>
      </c>
      <c r="C2090">
        <v>199.5</v>
      </c>
      <c r="D2090">
        <v>196.58000200000001</v>
      </c>
      <c r="E2090">
        <v>196.83999600000001</v>
      </c>
      <c r="F2090">
        <v>1868300</v>
      </c>
      <c r="G2090">
        <v>179.832367</v>
      </c>
    </row>
    <row r="2091" spans="1:7" x14ac:dyDescent="0.3">
      <c r="A2091">
        <v>2090</v>
      </c>
      <c r="B2091">
        <v>197.91000399999999</v>
      </c>
      <c r="C2091">
        <v>199.16000399999999</v>
      </c>
      <c r="D2091">
        <v>196.570007</v>
      </c>
      <c r="E2091">
        <v>198.320007</v>
      </c>
      <c r="F2091">
        <v>1938100</v>
      </c>
      <c r="G2091">
        <v>181.18452500000001</v>
      </c>
    </row>
    <row r="2092" spans="1:7" x14ac:dyDescent="0.3">
      <c r="A2092">
        <v>2091</v>
      </c>
      <c r="B2092">
        <v>198.16000399999999</v>
      </c>
      <c r="C2092">
        <v>200.490005</v>
      </c>
      <c r="D2092">
        <v>197.60000600000001</v>
      </c>
      <c r="E2092">
        <v>199.30999800000001</v>
      </c>
      <c r="F2092">
        <v>2053400</v>
      </c>
      <c r="G2092">
        <v>182.08895899999999</v>
      </c>
    </row>
    <row r="2093" spans="1:7" x14ac:dyDescent="0.3">
      <c r="A2093">
        <v>2092</v>
      </c>
      <c r="B2093">
        <v>199</v>
      </c>
      <c r="C2093">
        <v>199.10000600000001</v>
      </c>
      <c r="D2093">
        <v>197.449997</v>
      </c>
      <c r="E2093">
        <v>197.990005</v>
      </c>
      <c r="F2093">
        <v>1445700</v>
      </c>
      <c r="G2093">
        <v>180.88304099999999</v>
      </c>
    </row>
    <row r="2094" spans="1:7" x14ac:dyDescent="0.3">
      <c r="A2094">
        <v>2093</v>
      </c>
      <c r="B2094">
        <v>198.759995</v>
      </c>
      <c r="C2094">
        <v>199.30999800000001</v>
      </c>
      <c r="D2094">
        <v>196.36999499999999</v>
      </c>
      <c r="E2094">
        <v>196.520004</v>
      </c>
      <c r="F2094">
        <v>1767100</v>
      </c>
      <c r="G2094">
        <v>179.54002399999999</v>
      </c>
    </row>
    <row r="2095" spans="1:7" x14ac:dyDescent="0.3">
      <c r="A2095">
        <v>2094</v>
      </c>
      <c r="B2095">
        <v>196.199997</v>
      </c>
      <c r="C2095">
        <v>197.61000100000001</v>
      </c>
      <c r="D2095">
        <v>194.39999399999999</v>
      </c>
      <c r="E2095">
        <v>197.490005</v>
      </c>
      <c r="F2095">
        <v>1909400</v>
      </c>
      <c r="G2095">
        <v>180.426208</v>
      </c>
    </row>
    <row r="2096" spans="1:7" x14ac:dyDescent="0.3">
      <c r="A2096">
        <v>2095</v>
      </c>
      <c r="B2096">
        <v>195.78999300000001</v>
      </c>
      <c r="C2096">
        <v>199.729996</v>
      </c>
      <c r="D2096">
        <v>195.479996</v>
      </c>
      <c r="E2096">
        <v>198.55999800000001</v>
      </c>
      <c r="F2096">
        <v>2480600</v>
      </c>
      <c r="G2096">
        <v>181.40373199999999</v>
      </c>
    </row>
    <row r="2097" spans="1:7" x14ac:dyDescent="0.3">
      <c r="A2097">
        <v>2096</v>
      </c>
      <c r="B2097">
        <v>198.39999399999999</v>
      </c>
      <c r="C2097">
        <v>199.75</v>
      </c>
      <c r="D2097">
        <v>195.39999399999999</v>
      </c>
      <c r="E2097">
        <v>196.41999799999999</v>
      </c>
      <c r="F2097">
        <v>2732800</v>
      </c>
      <c r="G2097">
        <v>179.44863900000001</v>
      </c>
    </row>
    <row r="2098" spans="1:7" x14ac:dyDescent="0.3">
      <c r="A2098">
        <v>2097</v>
      </c>
      <c r="B2098">
        <v>198.449997</v>
      </c>
      <c r="C2098">
        <v>198.570007</v>
      </c>
      <c r="D2098">
        <v>196.83000200000001</v>
      </c>
      <c r="E2098">
        <v>197.529999</v>
      </c>
      <c r="F2098">
        <v>2029500</v>
      </c>
      <c r="G2098">
        <v>180.462738</v>
      </c>
    </row>
    <row r="2099" spans="1:7" x14ac:dyDescent="0.3">
      <c r="A2099">
        <v>2098</v>
      </c>
      <c r="B2099">
        <v>198.259995</v>
      </c>
      <c r="C2099">
        <v>199.720001</v>
      </c>
      <c r="D2099">
        <v>197.89999399999999</v>
      </c>
      <c r="E2099">
        <v>199.300003</v>
      </c>
      <c r="F2099">
        <v>1581600</v>
      </c>
      <c r="G2099">
        <v>182.079803</v>
      </c>
    </row>
    <row r="2100" spans="1:7" x14ac:dyDescent="0.3">
      <c r="A2100">
        <v>2099</v>
      </c>
      <c r="B2100">
        <v>198.30999800000001</v>
      </c>
      <c r="C2100">
        <v>200.38999899999999</v>
      </c>
      <c r="D2100">
        <v>196.720001</v>
      </c>
      <c r="E2100">
        <v>197.28999300000001</v>
      </c>
      <c r="F2100">
        <v>2287500</v>
      </c>
      <c r="G2100">
        <v>180.243439</v>
      </c>
    </row>
    <row r="2101" spans="1:7" x14ac:dyDescent="0.3">
      <c r="A2101">
        <v>2100</v>
      </c>
      <c r="B2101">
        <v>197.75</v>
      </c>
      <c r="C2101">
        <v>198.58999600000001</v>
      </c>
      <c r="D2101">
        <v>194.009995</v>
      </c>
      <c r="E2101">
        <v>196.25</v>
      </c>
      <c r="F2101">
        <v>2433700</v>
      </c>
      <c r="G2101">
        <v>179.29333500000001</v>
      </c>
    </row>
    <row r="2102" spans="1:7" x14ac:dyDescent="0.3">
      <c r="A2102">
        <v>2101</v>
      </c>
      <c r="B2102">
        <v>196.259995</v>
      </c>
      <c r="C2102">
        <v>197.949997</v>
      </c>
      <c r="D2102">
        <v>194.80999800000001</v>
      </c>
      <c r="E2102">
        <v>197.38999899999999</v>
      </c>
      <c r="F2102">
        <v>1795300</v>
      </c>
      <c r="G2102">
        <v>180.33483899999999</v>
      </c>
    </row>
    <row r="2103" spans="1:7" x14ac:dyDescent="0.3">
      <c r="A2103">
        <v>2102</v>
      </c>
      <c r="B2103">
        <v>199.10000600000001</v>
      </c>
      <c r="C2103">
        <v>201.33999600000001</v>
      </c>
      <c r="D2103">
        <v>199.10000600000001</v>
      </c>
      <c r="E2103">
        <v>200.5</v>
      </c>
      <c r="F2103">
        <v>3192500</v>
      </c>
      <c r="G2103">
        <v>183.17610199999999</v>
      </c>
    </row>
    <row r="2104" spans="1:7" x14ac:dyDescent="0.3">
      <c r="A2104">
        <v>2103</v>
      </c>
      <c r="B2104">
        <v>200.28999300000001</v>
      </c>
      <c r="C2104">
        <v>201.949997</v>
      </c>
      <c r="D2104">
        <v>200.28999300000001</v>
      </c>
      <c r="E2104">
        <v>201.729996</v>
      </c>
      <c r="F2104">
        <v>1966700</v>
      </c>
      <c r="G2104">
        <v>184.299835</v>
      </c>
    </row>
    <row r="2105" spans="1:7" x14ac:dyDescent="0.3">
      <c r="A2105">
        <v>2104</v>
      </c>
      <c r="B2105">
        <v>200.479996</v>
      </c>
      <c r="C2105">
        <v>201.03999300000001</v>
      </c>
      <c r="D2105">
        <v>198.070007</v>
      </c>
      <c r="E2105">
        <v>200.529999</v>
      </c>
      <c r="F2105">
        <v>2247500</v>
      </c>
      <c r="G2105">
        <v>183.20352199999999</v>
      </c>
    </row>
    <row r="2106" spans="1:7" x14ac:dyDescent="0.3">
      <c r="A2106">
        <v>2105</v>
      </c>
      <c r="B2106">
        <v>200.470001</v>
      </c>
      <c r="C2106">
        <v>201.75</v>
      </c>
      <c r="D2106">
        <v>199.85000600000001</v>
      </c>
      <c r="E2106">
        <v>201.429993</v>
      </c>
      <c r="F2106">
        <v>2143300</v>
      </c>
      <c r="G2106">
        <v>184.025757</v>
      </c>
    </row>
    <row r="2107" spans="1:7" x14ac:dyDescent="0.3">
      <c r="A2107">
        <v>2106</v>
      </c>
      <c r="B2107">
        <v>202.33000200000001</v>
      </c>
      <c r="C2107">
        <v>202.88000500000001</v>
      </c>
      <c r="D2107">
        <v>201.429993</v>
      </c>
      <c r="E2107">
        <v>202.61999499999999</v>
      </c>
      <c r="F2107">
        <v>1957000</v>
      </c>
      <c r="G2107">
        <v>185.1129</v>
      </c>
    </row>
    <row r="2108" spans="1:7" x14ac:dyDescent="0.3">
      <c r="A2108">
        <v>2107</v>
      </c>
      <c r="B2108">
        <v>202.550003</v>
      </c>
      <c r="C2108">
        <v>202.970001</v>
      </c>
      <c r="D2108">
        <v>201.820007</v>
      </c>
      <c r="E2108">
        <v>202.970001</v>
      </c>
      <c r="F2108">
        <v>1742900</v>
      </c>
      <c r="G2108">
        <v>185.43270899999999</v>
      </c>
    </row>
    <row r="2109" spans="1:7" x14ac:dyDescent="0.3">
      <c r="A2109">
        <v>2108</v>
      </c>
      <c r="B2109">
        <v>202.64999399999999</v>
      </c>
      <c r="C2109">
        <v>205.179993</v>
      </c>
      <c r="D2109">
        <v>202.63999899999999</v>
      </c>
      <c r="E2109">
        <v>204.66000399999999</v>
      </c>
      <c r="F2109">
        <v>2164600</v>
      </c>
      <c r="G2109">
        <v>186.97673</v>
      </c>
    </row>
    <row r="2110" spans="1:7" x14ac:dyDescent="0.3">
      <c r="A2110">
        <v>2109</v>
      </c>
      <c r="B2110">
        <v>204.990005</v>
      </c>
      <c r="C2110">
        <v>206.199997</v>
      </c>
      <c r="D2110">
        <v>204.550003</v>
      </c>
      <c r="E2110">
        <v>205.39999399999999</v>
      </c>
      <c r="F2110">
        <v>2370100</v>
      </c>
      <c r="G2110">
        <v>187.65273999999999</v>
      </c>
    </row>
    <row r="2111" spans="1:7" x14ac:dyDescent="0.3">
      <c r="A2111">
        <v>2110</v>
      </c>
      <c r="B2111">
        <v>205.16999799999999</v>
      </c>
      <c r="C2111">
        <v>205.96000699999999</v>
      </c>
      <c r="D2111">
        <v>204.14999399999999</v>
      </c>
      <c r="E2111">
        <v>205.08000200000001</v>
      </c>
      <c r="F2111">
        <v>1831200</v>
      </c>
      <c r="G2111">
        <v>187.36038199999999</v>
      </c>
    </row>
    <row r="2112" spans="1:7" x14ac:dyDescent="0.3">
      <c r="A2112">
        <v>2111</v>
      </c>
      <c r="B2112">
        <v>204.60000600000001</v>
      </c>
      <c r="C2112">
        <v>205.21000699999999</v>
      </c>
      <c r="D2112">
        <v>204.179993</v>
      </c>
      <c r="E2112">
        <v>204.949997</v>
      </c>
      <c r="F2112">
        <v>2225000</v>
      </c>
      <c r="G2112">
        <v>187.24163799999999</v>
      </c>
    </row>
    <row r="2113" spans="1:7" x14ac:dyDescent="0.3">
      <c r="A2113">
        <v>2112</v>
      </c>
      <c r="B2113">
        <v>204.66000399999999</v>
      </c>
      <c r="C2113">
        <v>208.259995</v>
      </c>
      <c r="D2113">
        <v>204.63000500000001</v>
      </c>
      <c r="E2113">
        <v>207.800003</v>
      </c>
      <c r="F2113">
        <v>3040400</v>
      </c>
      <c r="G2113">
        <v>189.84536700000001</v>
      </c>
    </row>
    <row r="2114" spans="1:7" x14ac:dyDescent="0.3">
      <c r="A2114">
        <v>2113</v>
      </c>
      <c r="B2114">
        <v>207.520004</v>
      </c>
      <c r="C2114">
        <v>207.520004</v>
      </c>
      <c r="D2114">
        <v>205</v>
      </c>
      <c r="E2114">
        <v>206.38000500000001</v>
      </c>
      <c r="F2114">
        <v>3336300</v>
      </c>
      <c r="G2114">
        <v>188.54809599999999</v>
      </c>
    </row>
    <row r="2115" spans="1:7" x14ac:dyDescent="0.3">
      <c r="A2115">
        <v>2114</v>
      </c>
      <c r="B2115">
        <v>206.88999899999999</v>
      </c>
      <c r="C2115">
        <v>209.679993</v>
      </c>
      <c r="D2115">
        <v>205.86999499999999</v>
      </c>
      <c r="E2115">
        <v>209.05999800000001</v>
      </c>
      <c r="F2115">
        <v>3011500</v>
      </c>
      <c r="G2115">
        <v>190.99650600000001</v>
      </c>
    </row>
    <row r="2116" spans="1:7" x14ac:dyDescent="0.3">
      <c r="A2116">
        <v>2115</v>
      </c>
      <c r="B2116">
        <v>208.08000200000001</v>
      </c>
      <c r="C2116">
        <v>208.58999600000001</v>
      </c>
      <c r="D2116">
        <v>207.279999</v>
      </c>
      <c r="E2116">
        <v>208.479996</v>
      </c>
      <c r="F2116">
        <v>3084900</v>
      </c>
      <c r="G2116">
        <v>191.06066899999999</v>
      </c>
    </row>
    <row r="2117" spans="1:7" x14ac:dyDescent="0.3">
      <c r="A2117">
        <v>2116</v>
      </c>
      <c r="B2117">
        <v>208.229996</v>
      </c>
      <c r="C2117">
        <v>208.270004</v>
      </c>
      <c r="D2117">
        <v>205.61999499999999</v>
      </c>
      <c r="E2117">
        <v>206.19000199999999</v>
      </c>
      <c r="F2117">
        <v>2255500</v>
      </c>
      <c r="G2117">
        <v>188.962006</v>
      </c>
    </row>
    <row r="2118" spans="1:7" x14ac:dyDescent="0.3">
      <c r="A2118">
        <v>2117</v>
      </c>
      <c r="B2118">
        <v>207.320007</v>
      </c>
      <c r="C2118">
        <v>208.820007</v>
      </c>
      <c r="D2118">
        <v>206.88999899999999</v>
      </c>
      <c r="E2118">
        <v>207.80999800000001</v>
      </c>
      <c r="F2118">
        <v>2088200</v>
      </c>
      <c r="G2118">
        <v>190.44664</v>
      </c>
    </row>
    <row r="2119" spans="1:7" x14ac:dyDescent="0.3">
      <c r="A2119">
        <v>2118</v>
      </c>
      <c r="B2119">
        <v>206.85000600000001</v>
      </c>
      <c r="C2119">
        <v>207.83999600000001</v>
      </c>
      <c r="D2119">
        <v>205.64999399999999</v>
      </c>
      <c r="E2119">
        <v>206.429993</v>
      </c>
      <c r="F2119">
        <v>2230700</v>
      </c>
      <c r="G2119">
        <v>189.18190000000001</v>
      </c>
    </row>
    <row r="2120" spans="1:7" x14ac:dyDescent="0.3">
      <c r="A2120">
        <v>2119</v>
      </c>
      <c r="B2120">
        <v>207.520004</v>
      </c>
      <c r="C2120">
        <v>210.16999799999999</v>
      </c>
      <c r="D2120">
        <v>206.770004</v>
      </c>
      <c r="E2120">
        <v>208.28999300000001</v>
      </c>
      <c r="F2120">
        <v>2417000</v>
      </c>
      <c r="G2120">
        <v>190.88653600000001</v>
      </c>
    </row>
    <row r="2121" spans="1:7" x14ac:dyDescent="0.3">
      <c r="A2121">
        <v>2120</v>
      </c>
      <c r="B2121">
        <v>207.60000600000001</v>
      </c>
      <c r="C2121">
        <v>210.05999800000001</v>
      </c>
      <c r="D2121">
        <v>207</v>
      </c>
      <c r="E2121">
        <v>208.86999499999999</v>
      </c>
      <c r="F2121">
        <v>3462500</v>
      </c>
      <c r="G2121">
        <v>191.41807600000001</v>
      </c>
    </row>
    <row r="2122" spans="1:7" x14ac:dyDescent="0.3">
      <c r="A2122">
        <v>2121</v>
      </c>
      <c r="B2122">
        <v>210.699997</v>
      </c>
      <c r="C2122">
        <v>211.94000199999999</v>
      </c>
      <c r="D2122">
        <v>208.550003</v>
      </c>
      <c r="E2122">
        <v>210.449997</v>
      </c>
      <c r="F2122">
        <v>3225100</v>
      </c>
      <c r="G2122">
        <v>192.866028</v>
      </c>
    </row>
    <row r="2123" spans="1:7" x14ac:dyDescent="0.3">
      <c r="A2123">
        <v>2122</v>
      </c>
      <c r="B2123">
        <v>211.14999399999999</v>
      </c>
      <c r="C2123">
        <v>211.699997</v>
      </c>
      <c r="D2123">
        <v>209.449997</v>
      </c>
      <c r="E2123">
        <v>209.78999300000001</v>
      </c>
      <c r="F2123">
        <v>2180700</v>
      </c>
      <c r="G2123">
        <v>192.26121499999999</v>
      </c>
    </row>
    <row r="2124" spans="1:7" x14ac:dyDescent="0.3">
      <c r="A2124">
        <v>2123</v>
      </c>
      <c r="B2124">
        <v>210</v>
      </c>
      <c r="C2124">
        <v>210.44000199999999</v>
      </c>
      <c r="D2124">
        <v>207.61999499999999</v>
      </c>
      <c r="E2124">
        <v>209.020004</v>
      </c>
      <c r="F2124">
        <v>2278800</v>
      </c>
      <c r="G2124">
        <v>191.555511</v>
      </c>
    </row>
    <row r="2125" spans="1:7" x14ac:dyDescent="0.3">
      <c r="A2125">
        <v>2124</v>
      </c>
      <c r="B2125">
        <v>209.720001</v>
      </c>
      <c r="C2125">
        <v>213.39999399999999</v>
      </c>
      <c r="D2125">
        <v>209.36000100000001</v>
      </c>
      <c r="E2125">
        <v>213.13000500000001</v>
      </c>
      <c r="F2125">
        <v>2677300</v>
      </c>
      <c r="G2125">
        <v>195.32214400000001</v>
      </c>
    </row>
    <row r="2126" spans="1:7" x14ac:dyDescent="0.3">
      <c r="A2126">
        <v>2125</v>
      </c>
      <c r="B2126">
        <v>213.16999799999999</v>
      </c>
      <c r="C2126">
        <v>214.61000100000001</v>
      </c>
      <c r="D2126">
        <v>212.86999499999999</v>
      </c>
      <c r="E2126">
        <v>213.94000199999999</v>
      </c>
      <c r="F2126">
        <v>2024100</v>
      </c>
      <c r="G2126">
        <v>196.06446800000001</v>
      </c>
    </row>
    <row r="2127" spans="1:7" x14ac:dyDescent="0.3">
      <c r="A2127">
        <v>2126</v>
      </c>
      <c r="B2127">
        <v>213.479996</v>
      </c>
      <c r="C2127">
        <v>214.009995</v>
      </c>
      <c r="D2127">
        <v>212.009995</v>
      </c>
      <c r="E2127">
        <v>213.05999800000001</v>
      </c>
      <c r="F2127">
        <v>2006200</v>
      </c>
      <c r="G2127">
        <v>195.25798</v>
      </c>
    </row>
    <row r="2128" spans="1:7" x14ac:dyDescent="0.3">
      <c r="A2128">
        <v>2127</v>
      </c>
      <c r="B2128">
        <v>210.88999899999999</v>
      </c>
      <c r="C2128">
        <v>212.33999600000001</v>
      </c>
      <c r="D2128">
        <v>210.38000500000001</v>
      </c>
      <c r="E2128">
        <v>211.759995</v>
      </c>
      <c r="F2128">
        <v>1903800</v>
      </c>
      <c r="G2128">
        <v>194.06662</v>
      </c>
    </row>
    <row r="2129" spans="1:7" x14ac:dyDescent="0.3">
      <c r="A2129">
        <v>2128</v>
      </c>
      <c r="B2129">
        <v>211.85000600000001</v>
      </c>
      <c r="C2129">
        <v>213.570007</v>
      </c>
      <c r="D2129">
        <v>211.13000500000001</v>
      </c>
      <c r="E2129">
        <v>213.55999800000001</v>
      </c>
      <c r="F2129">
        <v>1954200</v>
      </c>
      <c r="G2129">
        <v>195.716217</v>
      </c>
    </row>
    <row r="2130" spans="1:7" x14ac:dyDescent="0.3">
      <c r="A2130">
        <v>2129</v>
      </c>
      <c r="B2130">
        <v>213.58999600000001</v>
      </c>
      <c r="C2130">
        <v>214.5</v>
      </c>
      <c r="D2130">
        <v>212.570007</v>
      </c>
      <c r="E2130">
        <v>212.929993</v>
      </c>
      <c r="F2130">
        <v>1778400</v>
      </c>
      <c r="G2130">
        <v>195.138824</v>
      </c>
    </row>
    <row r="2131" spans="1:7" x14ac:dyDescent="0.3">
      <c r="A2131">
        <v>2130</v>
      </c>
      <c r="B2131">
        <v>213.449997</v>
      </c>
      <c r="C2131">
        <v>215.009995</v>
      </c>
      <c r="D2131">
        <v>212.009995</v>
      </c>
      <c r="E2131">
        <v>214.60000600000001</v>
      </c>
      <c r="F2131">
        <v>2167200</v>
      </c>
      <c r="G2131">
        <v>196.66932700000001</v>
      </c>
    </row>
    <row r="2132" spans="1:7" x14ac:dyDescent="0.3">
      <c r="A2132">
        <v>2131</v>
      </c>
      <c r="B2132">
        <v>214.11999499999999</v>
      </c>
      <c r="C2132">
        <v>215</v>
      </c>
      <c r="D2132">
        <v>213.19000199999999</v>
      </c>
      <c r="E2132">
        <v>213.19000199999999</v>
      </c>
      <c r="F2132">
        <v>4163400</v>
      </c>
      <c r="G2132">
        <v>195.377106</v>
      </c>
    </row>
    <row r="2133" spans="1:7" x14ac:dyDescent="0.3">
      <c r="A2133">
        <v>2132</v>
      </c>
      <c r="B2133">
        <v>215.05999800000001</v>
      </c>
      <c r="C2133">
        <v>216.80999800000001</v>
      </c>
      <c r="D2133">
        <v>215</v>
      </c>
      <c r="E2133">
        <v>216.509995</v>
      </c>
      <c r="F2133">
        <v>2006100</v>
      </c>
      <c r="G2133">
        <v>198.419724</v>
      </c>
    </row>
    <row r="2134" spans="1:7" x14ac:dyDescent="0.3">
      <c r="A2134">
        <v>2133</v>
      </c>
      <c r="B2134">
        <v>216.91999799999999</v>
      </c>
      <c r="C2134">
        <v>218.770004</v>
      </c>
      <c r="D2134">
        <v>216.63999899999999</v>
      </c>
      <c r="E2134">
        <v>218.39999399999999</v>
      </c>
      <c r="F2134">
        <v>2735600</v>
      </c>
      <c r="G2134">
        <v>200.151825</v>
      </c>
    </row>
    <row r="2135" spans="1:7" x14ac:dyDescent="0.3">
      <c r="A2135">
        <v>2134</v>
      </c>
      <c r="B2135">
        <v>216.199997</v>
      </c>
      <c r="C2135">
        <v>217</v>
      </c>
      <c r="D2135">
        <v>213.699997</v>
      </c>
      <c r="E2135">
        <v>214.429993</v>
      </c>
      <c r="F2135">
        <v>3945200</v>
      </c>
      <c r="G2135">
        <v>196.51350400000001</v>
      </c>
    </row>
    <row r="2136" spans="1:7" x14ac:dyDescent="0.3">
      <c r="A2136">
        <v>2135</v>
      </c>
      <c r="B2136">
        <v>215.14999399999999</v>
      </c>
      <c r="C2136">
        <v>215.800003</v>
      </c>
      <c r="D2136">
        <v>212.490005</v>
      </c>
      <c r="E2136">
        <v>212.820007</v>
      </c>
      <c r="F2136">
        <v>2434700</v>
      </c>
      <c r="G2136">
        <v>195.038071</v>
      </c>
    </row>
    <row r="2137" spans="1:7" x14ac:dyDescent="0.3">
      <c r="A2137">
        <v>2136</v>
      </c>
      <c r="B2137">
        <v>213.61999499999999</v>
      </c>
      <c r="C2137">
        <v>214.61000100000001</v>
      </c>
      <c r="D2137">
        <v>212.550003</v>
      </c>
      <c r="E2137">
        <v>213.16999799999999</v>
      </c>
      <c r="F2137">
        <v>2762600</v>
      </c>
      <c r="G2137">
        <v>195.35882599999999</v>
      </c>
    </row>
    <row r="2138" spans="1:7" x14ac:dyDescent="0.3">
      <c r="A2138">
        <v>2137</v>
      </c>
      <c r="B2138">
        <v>210.13999899999999</v>
      </c>
      <c r="C2138">
        <v>211.220001</v>
      </c>
      <c r="D2138">
        <v>207.64999399999999</v>
      </c>
      <c r="E2138">
        <v>207.64999399999999</v>
      </c>
      <c r="F2138">
        <v>3292800</v>
      </c>
      <c r="G2138">
        <v>190.30003400000001</v>
      </c>
    </row>
    <row r="2139" spans="1:7" x14ac:dyDescent="0.3">
      <c r="A2139">
        <v>2138</v>
      </c>
      <c r="B2139">
        <v>209.88999899999999</v>
      </c>
      <c r="C2139">
        <v>210.78999300000001</v>
      </c>
      <c r="D2139">
        <v>208.14999399999999</v>
      </c>
      <c r="E2139">
        <v>208.78999300000001</v>
      </c>
      <c r="F2139">
        <v>4167300</v>
      </c>
      <c r="G2139">
        <v>191.34475699999999</v>
      </c>
    </row>
    <row r="2140" spans="1:7" x14ac:dyDescent="0.3">
      <c r="A2140">
        <v>2139</v>
      </c>
      <c r="B2140">
        <v>211.63000500000001</v>
      </c>
      <c r="C2140">
        <v>212.490005</v>
      </c>
      <c r="D2140">
        <v>208.949997</v>
      </c>
      <c r="E2140">
        <v>209.94000199999999</v>
      </c>
      <c r="F2140">
        <v>2820300</v>
      </c>
      <c r="G2140">
        <v>192.39863600000001</v>
      </c>
    </row>
    <row r="2141" spans="1:7" x14ac:dyDescent="0.3">
      <c r="A2141">
        <v>2140</v>
      </c>
      <c r="B2141">
        <v>209.94000199999999</v>
      </c>
      <c r="C2141">
        <v>210.63000500000001</v>
      </c>
      <c r="D2141">
        <v>208.5</v>
      </c>
      <c r="E2141">
        <v>209.199997</v>
      </c>
      <c r="F2141">
        <v>1816600</v>
      </c>
      <c r="G2141">
        <v>191.720505</v>
      </c>
    </row>
    <row r="2142" spans="1:7" x14ac:dyDescent="0.3">
      <c r="A2142">
        <v>2141</v>
      </c>
      <c r="B2142">
        <v>206.71000699999999</v>
      </c>
      <c r="C2142">
        <v>208.529999</v>
      </c>
      <c r="D2142">
        <v>206.259995</v>
      </c>
      <c r="E2142">
        <v>208.03999300000001</v>
      </c>
      <c r="F2142">
        <v>2816800</v>
      </c>
      <c r="G2142">
        <v>190.65741</v>
      </c>
    </row>
    <row r="2143" spans="1:7" x14ac:dyDescent="0.3">
      <c r="A2143">
        <v>2142</v>
      </c>
      <c r="B2143">
        <v>207.979996</v>
      </c>
      <c r="C2143">
        <v>208.970001</v>
      </c>
      <c r="D2143">
        <v>203.199997</v>
      </c>
      <c r="E2143">
        <v>208.21000699999999</v>
      </c>
      <c r="F2143">
        <v>3304200</v>
      </c>
      <c r="G2143">
        <v>190.81320199999999</v>
      </c>
    </row>
    <row r="2144" spans="1:7" x14ac:dyDescent="0.3">
      <c r="A2144">
        <v>2143</v>
      </c>
      <c r="B2144">
        <v>206.300003</v>
      </c>
      <c r="C2144">
        <v>206.78999300000001</v>
      </c>
      <c r="D2144">
        <v>203.699997</v>
      </c>
      <c r="E2144">
        <v>204.05999800000001</v>
      </c>
      <c r="F2144">
        <v>2185100</v>
      </c>
      <c r="G2144">
        <v>187.00997899999999</v>
      </c>
    </row>
    <row r="2145" spans="1:7" x14ac:dyDescent="0.3">
      <c r="A2145">
        <v>2144</v>
      </c>
      <c r="B2145">
        <v>207.13000500000001</v>
      </c>
      <c r="C2145">
        <v>207.550003</v>
      </c>
      <c r="D2145">
        <v>204.44000199999999</v>
      </c>
      <c r="E2145">
        <v>204.80999800000001</v>
      </c>
      <c r="F2145">
        <v>2256200</v>
      </c>
      <c r="G2145">
        <v>187.697327</v>
      </c>
    </row>
    <row r="2146" spans="1:7" x14ac:dyDescent="0.3">
      <c r="A2146">
        <v>2145</v>
      </c>
      <c r="B2146">
        <v>207.720001</v>
      </c>
      <c r="C2146">
        <v>207.979996</v>
      </c>
      <c r="D2146">
        <v>206.179993</v>
      </c>
      <c r="E2146">
        <v>207.19000199999999</v>
      </c>
      <c r="F2146">
        <v>1840600</v>
      </c>
      <c r="G2146">
        <v>189.87844799999999</v>
      </c>
    </row>
    <row r="2147" spans="1:7" x14ac:dyDescent="0.3">
      <c r="A2147">
        <v>2146</v>
      </c>
      <c r="B2147">
        <v>209.44000199999999</v>
      </c>
      <c r="C2147">
        <v>210.30999800000001</v>
      </c>
      <c r="D2147">
        <v>208.64999399999999</v>
      </c>
      <c r="E2147">
        <v>210.11999499999999</v>
      </c>
      <c r="F2147">
        <v>2041700</v>
      </c>
      <c r="G2147">
        <v>192.56362899999999</v>
      </c>
    </row>
    <row r="2148" spans="1:7" x14ac:dyDescent="0.3">
      <c r="A2148">
        <v>2147</v>
      </c>
      <c r="B2148">
        <v>210.009995</v>
      </c>
      <c r="C2148">
        <v>212.759995</v>
      </c>
      <c r="D2148">
        <v>209.699997</v>
      </c>
      <c r="E2148">
        <v>212.16000399999999</v>
      </c>
      <c r="F2148">
        <v>2090700</v>
      </c>
      <c r="G2148">
        <v>194.433212</v>
      </c>
    </row>
    <row r="2149" spans="1:7" x14ac:dyDescent="0.3">
      <c r="A2149">
        <v>2148</v>
      </c>
      <c r="B2149">
        <v>213.53999300000001</v>
      </c>
      <c r="C2149">
        <v>213.61000100000001</v>
      </c>
      <c r="D2149">
        <v>211.429993</v>
      </c>
      <c r="E2149">
        <v>212.96000699999999</v>
      </c>
      <c r="F2149">
        <v>2536700</v>
      </c>
      <c r="G2149">
        <v>195.16636700000001</v>
      </c>
    </row>
    <row r="2150" spans="1:7" x14ac:dyDescent="0.3">
      <c r="A2150">
        <v>2149</v>
      </c>
      <c r="B2150">
        <v>211.38999899999999</v>
      </c>
      <c r="C2150">
        <v>214.13999899999999</v>
      </c>
      <c r="D2150">
        <v>209.320007</v>
      </c>
      <c r="E2150">
        <v>211.179993</v>
      </c>
      <c r="F2150">
        <v>4405200</v>
      </c>
      <c r="G2150">
        <v>193.535065</v>
      </c>
    </row>
    <row r="2151" spans="1:7" x14ac:dyDescent="0.3">
      <c r="A2151">
        <v>2150</v>
      </c>
      <c r="B2151">
        <v>210.759995</v>
      </c>
      <c r="C2151">
        <v>212.800003</v>
      </c>
      <c r="D2151">
        <v>209.78999300000001</v>
      </c>
      <c r="E2151">
        <v>212.46000699999999</v>
      </c>
      <c r="F2151">
        <v>2849000</v>
      </c>
      <c r="G2151">
        <v>194.70811499999999</v>
      </c>
    </row>
    <row r="2152" spans="1:7" x14ac:dyDescent="0.3">
      <c r="A2152">
        <v>2151</v>
      </c>
      <c r="B2152">
        <v>212.679993</v>
      </c>
      <c r="C2152">
        <v>214</v>
      </c>
      <c r="D2152">
        <v>211.21000699999999</v>
      </c>
      <c r="E2152">
        <v>212.38999899999999</v>
      </c>
      <c r="F2152">
        <v>2175400</v>
      </c>
      <c r="G2152">
        <v>194.64395099999999</v>
      </c>
    </row>
    <row r="2153" spans="1:7" x14ac:dyDescent="0.3">
      <c r="A2153">
        <v>2152</v>
      </c>
      <c r="B2153">
        <v>211.979996</v>
      </c>
      <c r="C2153">
        <v>212.800003</v>
      </c>
      <c r="D2153">
        <v>210.75</v>
      </c>
      <c r="E2153">
        <v>211.5</v>
      </c>
      <c r="F2153">
        <v>1985300</v>
      </c>
      <c r="G2153">
        <v>193.828339</v>
      </c>
    </row>
    <row r="2154" spans="1:7" x14ac:dyDescent="0.3">
      <c r="A2154">
        <v>2153</v>
      </c>
      <c r="B2154">
        <v>211.800003</v>
      </c>
      <c r="C2154">
        <v>213.720001</v>
      </c>
      <c r="D2154">
        <v>211.75</v>
      </c>
      <c r="E2154">
        <v>213.25</v>
      </c>
      <c r="F2154">
        <v>2301300</v>
      </c>
      <c r="G2154">
        <v>195.432129</v>
      </c>
    </row>
    <row r="2155" spans="1:7" x14ac:dyDescent="0.3">
      <c r="A2155">
        <v>2154</v>
      </c>
      <c r="B2155">
        <v>213.66000399999999</v>
      </c>
      <c r="C2155">
        <v>214.61000100000001</v>
      </c>
      <c r="D2155">
        <v>210.699997</v>
      </c>
      <c r="E2155">
        <v>211.050003</v>
      </c>
      <c r="F2155">
        <v>2192700</v>
      </c>
      <c r="G2155">
        <v>193.415909</v>
      </c>
    </row>
    <row r="2156" spans="1:7" x14ac:dyDescent="0.3">
      <c r="A2156">
        <v>2155</v>
      </c>
      <c r="B2156">
        <v>211.449997</v>
      </c>
      <c r="C2156">
        <v>211.449997</v>
      </c>
      <c r="D2156">
        <v>206.89999399999999</v>
      </c>
      <c r="E2156">
        <v>207.35000600000001</v>
      </c>
      <c r="F2156">
        <v>2453900</v>
      </c>
      <c r="G2156">
        <v>190.02510100000001</v>
      </c>
    </row>
    <row r="2157" spans="1:7" x14ac:dyDescent="0.3">
      <c r="A2157">
        <v>2156</v>
      </c>
      <c r="B2157">
        <v>205.449997</v>
      </c>
      <c r="C2157">
        <v>205.83999600000001</v>
      </c>
      <c r="D2157">
        <v>203.5</v>
      </c>
      <c r="E2157">
        <v>205.020004</v>
      </c>
      <c r="F2157">
        <v>2910500</v>
      </c>
      <c r="G2157">
        <v>187.88980100000001</v>
      </c>
    </row>
    <row r="2158" spans="1:7" x14ac:dyDescent="0.3">
      <c r="A2158">
        <v>2157</v>
      </c>
      <c r="B2158">
        <v>207.13999899999999</v>
      </c>
      <c r="C2158">
        <v>207.179993</v>
      </c>
      <c r="D2158">
        <v>204.60000600000001</v>
      </c>
      <c r="E2158">
        <v>206.240005</v>
      </c>
      <c r="F2158">
        <v>2018100</v>
      </c>
      <c r="G2158">
        <v>189.00784300000001</v>
      </c>
    </row>
    <row r="2159" spans="1:7" x14ac:dyDescent="0.3">
      <c r="A2159">
        <v>2158</v>
      </c>
      <c r="B2159">
        <v>206.570007</v>
      </c>
      <c r="C2159">
        <v>208.13000500000001</v>
      </c>
      <c r="D2159">
        <v>205.66999799999999</v>
      </c>
      <c r="E2159">
        <v>206.83999600000001</v>
      </c>
      <c r="F2159">
        <v>1987300</v>
      </c>
      <c r="G2159">
        <v>189.55767800000001</v>
      </c>
    </row>
    <row r="2160" spans="1:7" x14ac:dyDescent="0.3">
      <c r="A2160">
        <v>2159</v>
      </c>
      <c r="B2160">
        <v>206.029999</v>
      </c>
      <c r="C2160">
        <v>207.35000600000001</v>
      </c>
      <c r="D2160">
        <v>205.10000600000001</v>
      </c>
      <c r="E2160">
        <v>207.199997</v>
      </c>
      <c r="F2160">
        <v>1342900</v>
      </c>
      <c r="G2160">
        <v>189.88763399999999</v>
      </c>
    </row>
    <row r="2161" spans="1:7" x14ac:dyDescent="0.3">
      <c r="A2161">
        <v>2160</v>
      </c>
      <c r="B2161">
        <v>207.39999399999999</v>
      </c>
      <c r="C2161">
        <v>207.470001</v>
      </c>
      <c r="D2161">
        <v>204.89999399999999</v>
      </c>
      <c r="E2161">
        <v>205.070007</v>
      </c>
      <c r="F2161">
        <v>1644000</v>
      </c>
      <c r="G2161">
        <v>187.93559300000001</v>
      </c>
    </row>
    <row r="2162" spans="1:7" x14ac:dyDescent="0.3">
      <c r="A2162">
        <v>2161</v>
      </c>
      <c r="B2162">
        <v>205.75</v>
      </c>
      <c r="C2162">
        <v>205.949997</v>
      </c>
      <c r="D2162">
        <v>202.83999600000001</v>
      </c>
      <c r="E2162">
        <v>204.69000199999999</v>
      </c>
      <c r="F2162">
        <v>2075500</v>
      </c>
      <c r="G2162">
        <v>187.58734100000001</v>
      </c>
    </row>
    <row r="2163" spans="1:7" x14ac:dyDescent="0.3">
      <c r="A2163">
        <v>2162</v>
      </c>
      <c r="B2163">
        <v>205.009995</v>
      </c>
      <c r="C2163">
        <v>207.14999399999999</v>
      </c>
      <c r="D2163">
        <v>204.800003</v>
      </c>
      <c r="E2163">
        <v>205.16999799999999</v>
      </c>
      <c r="F2163">
        <v>1451500</v>
      </c>
      <c r="G2163">
        <v>188.02719099999999</v>
      </c>
    </row>
    <row r="2164" spans="1:7" x14ac:dyDescent="0.3">
      <c r="A2164">
        <v>2163</v>
      </c>
      <c r="B2164">
        <v>206.94000199999999</v>
      </c>
      <c r="C2164">
        <v>207.779999</v>
      </c>
      <c r="D2164">
        <v>204.929993</v>
      </c>
      <c r="E2164">
        <v>205.699997</v>
      </c>
      <c r="F2164">
        <v>1535500</v>
      </c>
      <c r="G2164">
        <v>188.51293899999999</v>
      </c>
    </row>
    <row r="2165" spans="1:7" x14ac:dyDescent="0.3">
      <c r="A2165">
        <v>2164</v>
      </c>
      <c r="B2165">
        <v>206</v>
      </c>
      <c r="C2165">
        <v>206.699997</v>
      </c>
      <c r="D2165">
        <v>204.300003</v>
      </c>
      <c r="E2165">
        <v>205.08999600000001</v>
      </c>
      <c r="F2165">
        <v>1485800</v>
      </c>
      <c r="G2165">
        <v>187.953903</v>
      </c>
    </row>
    <row r="2166" spans="1:7" x14ac:dyDescent="0.3">
      <c r="A2166">
        <v>2165</v>
      </c>
      <c r="B2166">
        <v>205.300003</v>
      </c>
      <c r="C2166">
        <v>206.63999899999999</v>
      </c>
      <c r="D2166">
        <v>202.320007</v>
      </c>
      <c r="E2166">
        <v>203.44000199999999</v>
      </c>
      <c r="F2166">
        <v>1691100</v>
      </c>
      <c r="G2166">
        <v>186.441788</v>
      </c>
    </row>
    <row r="2167" spans="1:7" x14ac:dyDescent="0.3">
      <c r="A2167">
        <v>2166</v>
      </c>
      <c r="B2167">
        <v>204.58999600000001</v>
      </c>
      <c r="C2167">
        <v>206.570007</v>
      </c>
      <c r="D2167">
        <v>204.33999600000001</v>
      </c>
      <c r="E2167">
        <v>205.970001</v>
      </c>
      <c r="F2167">
        <v>1640300</v>
      </c>
      <c r="G2167">
        <v>188.76037600000001</v>
      </c>
    </row>
    <row r="2168" spans="1:7" x14ac:dyDescent="0.3">
      <c r="A2168">
        <v>2167</v>
      </c>
      <c r="B2168">
        <v>203.5</v>
      </c>
      <c r="C2168">
        <v>203.91999799999999</v>
      </c>
      <c r="D2168">
        <v>200.66000399999999</v>
      </c>
      <c r="E2168">
        <v>201.699997</v>
      </c>
      <c r="F2168">
        <v>2554000</v>
      </c>
      <c r="G2168">
        <v>184.84716800000001</v>
      </c>
    </row>
    <row r="2169" spans="1:7" x14ac:dyDescent="0.3">
      <c r="A2169">
        <v>2168</v>
      </c>
      <c r="B2169">
        <v>199.89999399999999</v>
      </c>
      <c r="C2169">
        <v>201.550003</v>
      </c>
      <c r="D2169">
        <v>196.58000200000001</v>
      </c>
      <c r="E2169">
        <v>201.13000500000001</v>
      </c>
      <c r="F2169">
        <v>2771900</v>
      </c>
      <c r="G2169">
        <v>184.324783</v>
      </c>
    </row>
    <row r="2170" spans="1:7" x14ac:dyDescent="0.3">
      <c r="A2170">
        <v>2169</v>
      </c>
      <c r="B2170">
        <v>200.720001</v>
      </c>
      <c r="C2170">
        <v>201.949997</v>
      </c>
      <c r="D2170">
        <v>199.58000200000001</v>
      </c>
      <c r="E2170">
        <v>200.740005</v>
      </c>
      <c r="F2170">
        <v>3353600</v>
      </c>
      <c r="G2170">
        <v>183.967422</v>
      </c>
    </row>
    <row r="2171" spans="1:7" x14ac:dyDescent="0.3">
      <c r="A2171">
        <v>2170</v>
      </c>
      <c r="B2171">
        <v>200.83000200000001</v>
      </c>
      <c r="C2171">
        <v>202.550003</v>
      </c>
      <c r="D2171">
        <v>200.740005</v>
      </c>
      <c r="E2171">
        <v>202.020004</v>
      </c>
      <c r="F2171">
        <v>3567100</v>
      </c>
      <c r="G2171">
        <v>185.140457</v>
      </c>
    </row>
    <row r="2172" spans="1:7" x14ac:dyDescent="0.3">
      <c r="A2172">
        <v>2171</v>
      </c>
      <c r="B2172">
        <v>201.009995</v>
      </c>
      <c r="C2172">
        <v>202.86000100000001</v>
      </c>
      <c r="D2172">
        <v>199.779999</v>
      </c>
      <c r="E2172">
        <v>202.570007</v>
      </c>
      <c r="F2172">
        <v>1600700</v>
      </c>
      <c r="G2172">
        <v>185.644485</v>
      </c>
    </row>
    <row r="2173" spans="1:7" x14ac:dyDescent="0.3">
      <c r="A2173">
        <v>2172</v>
      </c>
      <c r="B2173">
        <v>202.11999499999999</v>
      </c>
      <c r="C2173">
        <v>203.10000600000001</v>
      </c>
      <c r="D2173">
        <v>201.179993</v>
      </c>
      <c r="E2173">
        <v>201.179993</v>
      </c>
      <c r="F2173">
        <v>1665400</v>
      </c>
      <c r="G2173">
        <v>184.37060500000001</v>
      </c>
    </row>
    <row r="2174" spans="1:7" x14ac:dyDescent="0.3">
      <c r="A2174">
        <v>2173</v>
      </c>
      <c r="B2174">
        <v>200.020004</v>
      </c>
      <c r="C2174">
        <v>202.75</v>
      </c>
      <c r="D2174">
        <v>199.13999899999999</v>
      </c>
      <c r="E2174">
        <v>200.949997</v>
      </c>
      <c r="F2174">
        <v>2721400</v>
      </c>
      <c r="G2174">
        <v>184.15980500000001</v>
      </c>
    </row>
    <row r="2175" spans="1:7" x14ac:dyDescent="0.3">
      <c r="A2175">
        <v>2174</v>
      </c>
      <c r="B2175">
        <v>198.429993</v>
      </c>
      <c r="C2175">
        <v>199.220001</v>
      </c>
      <c r="D2175">
        <v>196.75</v>
      </c>
      <c r="E2175">
        <v>196.75</v>
      </c>
      <c r="F2175">
        <v>3140000</v>
      </c>
      <c r="G2175">
        <v>180.31071499999999</v>
      </c>
    </row>
    <row r="2176" spans="1:7" x14ac:dyDescent="0.3">
      <c r="A2176">
        <v>2175</v>
      </c>
      <c r="B2176">
        <v>193.66000399999999</v>
      </c>
      <c r="C2176">
        <v>194.60000600000001</v>
      </c>
      <c r="D2176">
        <v>187.58000200000001</v>
      </c>
      <c r="E2176">
        <v>187.740005</v>
      </c>
      <c r="F2176">
        <v>5406200</v>
      </c>
      <c r="G2176">
        <v>172.05358899999999</v>
      </c>
    </row>
    <row r="2177" spans="1:7" x14ac:dyDescent="0.3">
      <c r="A2177">
        <v>2176</v>
      </c>
      <c r="B2177">
        <v>178.46000699999999</v>
      </c>
      <c r="C2177">
        <v>186.88999899999999</v>
      </c>
      <c r="D2177">
        <v>172.10000600000001</v>
      </c>
      <c r="E2177">
        <v>179.46000699999999</v>
      </c>
      <c r="F2177">
        <v>7183600</v>
      </c>
      <c r="G2177">
        <v>164.465408</v>
      </c>
    </row>
    <row r="2178" spans="1:7" x14ac:dyDescent="0.3">
      <c r="A2178">
        <v>2177</v>
      </c>
      <c r="B2178">
        <v>185.88999899999999</v>
      </c>
      <c r="C2178">
        <v>187.33000200000001</v>
      </c>
      <c r="D2178">
        <v>177.71000699999999</v>
      </c>
      <c r="E2178">
        <v>178.220001</v>
      </c>
      <c r="F2178">
        <v>7204800</v>
      </c>
      <c r="G2178">
        <v>163.32901000000001</v>
      </c>
    </row>
    <row r="2179" spans="1:7" x14ac:dyDescent="0.3">
      <c r="A2179">
        <v>2178</v>
      </c>
      <c r="B2179">
        <v>183.03999300000001</v>
      </c>
      <c r="C2179">
        <v>185.05999800000001</v>
      </c>
      <c r="D2179">
        <v>179.11000100000001</v>
      </c>
      <c r="E2179">
        <v>184.39999399999999</v>
      </c>
      <c r="F2179">
        <v>5561800</v>
      </c>
      <c r="G2179">
        <v>168.992615</v>
      </c>
    </row>
    <row r="2180" spans="1:7" x14ac:dyDescent="0.3">
      <c r="A2180">
        <v>2179</v>
      </c>
      <c r="B2180">
        <v>186.80999800000001</v>
      </c>
      <c r="C2180">
        <v>189.86000100000001</v>
      </c>
      <c r="D2180">
        <v>185.429993</v>
      </c>
      <c r="E2180">
        <v>189.21000699999999</v>
      </c>
      <c r="F2180">
        <v>3798500</v>
      </c>
      <c r="G2180">
        <v>173.40072599999999</v>
      </c>
    </row>
    <row r="2181" spans="1:7" x14ac:dyDescent="0.3">
      <c r="A2181">
        <v>2180</v>
      </c>
      <c r="B2181">
        <v>187.58999600000001</v>
      </c>
      <c r="C2181">
        <v>188.85000600000001</v>
      </c>
      <c r="D2181">
        <v>186.259995</v>
      </c>
      <c r="E2181">
        <v>187.75</v>
      </c>
      <c r="F2181">
        <v>2413100</v>
      </c>
      <c r="G2181">
        <v>172.655869</v>
      </c>
    </row>
    <row r="2182" spans="1:7" x14ac:dyDescent="0.3">
      <c r="A2182">
        <v>2181</v>
      </c>
      <c r="B2182">
        <v>187.69000199999999</v>
      </c>
      <c r="C2182">
        <v>190.25</v>
      </c>
      <c r="D2182">
        <v>187.179993</v>
      </c>
      <c r="E2182">
        <v>188.60000600000001</v>
      </c>
      <c r="F2182">
        <v>2858000</v>
      </c>
      <c r="G2182">
        <v>173.43751499999999</v>
      </c>
    </row>
    <row r="2183" spans="1:7" x14ac:dyDescent="0.3">
      <c r="A2183">
        <v>2182</v>
      </c>
      <c r="B2183">
        <v>184.240005</v>
      </c>
      <c r="C2183">
        <v>186.470001</v>
      </c>
      <c r="D2183">
        <v>181.08000200000001</v>
      </c>
      <c r="E2183">
        <v>182.11999499999999</v>
      </c>
      <c r="F2183">
        <v>5494500</v>
      </c>
      <c r="G2183">
        <v>167.47846999999999</v>
      </c>
    </row>
    <row r="2184" spans="1:7" x14ac:dyDescent="0.3">
      <c r="A2184">
        <v>2183</v>
      </c>
      <c r="B2184">
        <v>184.86999499999999</v>
      </c>
      <c r="C2184">
        <v>185.820007</v>
      </c>
      <c r="D2184">
        <v>182.509995</v>
      </c>
      <c r="E2184">
        <v>184.509995</v>
      </c>
      <c r="F2184">
        <v>3043800</v>
      </c>
      <c r="G2184">
        <v>169.67631499999999</v>
      </c>
    </row>
    <row r="2185" spans="1:7" x14ac:dyDescent="0.3">
      <c r="A2185">
        <v>2184</v>
      </c>
      <c r="B2185">
        <v>185</v>
      </c>
      <c r="C2185">
        <v>187.88999899999999</v>
      </c>
      <c r="D2185">
        <v>184.279999</v>
      </c>
      <c r="E2185">
        <v>185.05999800000001</v>
      </c>
      <c r="F2185">
        <v>2902200</v>
      </c>
      <c r="G2185">
        <v>170.18211400000001</v>
      </c>
    </row>
    <row r="2186" spans="1:7" x14ac:dyDescent="0.3">
      <c r="A2186">
        <v>2185</v>
      </c>
      <c r="B2186">
        <v>182.259995</v>
      </c>
      <c r="C2186">
        <v>182.83000200000001</v>
      </c>
      <c r="D2186">
        <v>179.13000500000001</v>
      </c>
      <c r="E2186">
        <v>180.38000500000001</v>
      </c>
      <c r="F2186">
        <v>4295600</v>
      </c>
      <c r="G2186">
        <v>165.878387</v>
      </c>
    </row>
    <row r="2187" spans="1:7" x14ac:dyDescent="0.3">
      <c r="A2187">
        <v>2186</v>
      </c>
      <c r="B2187">
        <v>183.91000399999999</v>
      </c>
      <c r="C2187">
        <v>186.30999800000001</v>
      </c>
      <c r="D2187">
        <v>183.64999399999999</v>
      </c>
      <c r="E2187">
        <v>185.88000500000001</v>
      </c>
      <c r="F2187">
        <v>3060100</v>
      </c>
      <c r="G2187">
        <v>170.93618799999999</v>
      </c>
    </row>
    <row r="2188" spans="1:7" x14ac:dyDescent="0.3">
      <c r="A2188">
        <v>2187</v>
      </c>
      <c r="B2188">
        <v>189.550003</v>
      </c>
      <c r="C2188">
        <v>191.75</v>
      </c>
      <c r="D2188">
        <v>185.259995</v>
      </c>
      <c r="E2188">
        <v>185.679993</v>
      </c>
      <c r="F2188">
        <v>4756800</v>
      </c>
      <c r="G2188">
        <v>170.75228899999999</v>
      </c>
    </row>
    <row r="2189" spans="1:7" x14ac:dyDescent="0.3">
      <c r="A2189">
        <v>2188</v>
      </c>
      <c r="B2189">
        <v>185.449997</v>
      </c>
      <c r="C2189">
        <v>187.820007</v>
      </c>
      <c r="D2189">
        <v>184.770004</v>
      </c>
      <c r="E2189">
        <v>185.91000399999999</v>
      </c>
      <c r="F2189">
        <v>3042600</v>
      </c>
      <c r="G2189">
        <v>170.96379099999999</v>
      </c>
    </row>
    <row r="2190" spans="1:7" x14ac:dyDescent="0.3">
      <c r="A2190">
        <v>2189</v>
      </c>
      <c r="B2190">
        <v>185.429993</v>
      </c>
      <c r="C2190">
        <v>185.820007</v>
      </c>
      <c r="D2190">
        <v>183.320007</v>
      </c>
      <c r="E2190">
        <v>185.270004</v>
      </c>
      <c r="F2190">
        <v>2536800</v>
      </c>
      <c r="G2190">
        <v>170.375259</v>
      </c>
    </row>
    <row r="2191" spans="1:7" x14ac:dyDescent="0.3">
      <c r="A2191">
        <v>2190</v>
      </c>
      <c r="B2191">
        <v>185.60000600000001</v>
      </c>
      <c r="C2191">
        <v>185.86000100000001</v>
      </c>
      <c r="D2191">
        <v>183.300003</v>
      </c>
      <c r="E2191">
        <v>183.94000199999999</v>
      </c>
      <c r="F2191">
        <v>2746000</v>
      </c>
      <c r="G2191">
        <v>169.15214499999999</v>
      </c>
    </row>
    <row r="2192" spans="1:7" x14ac:dyDescent="0.3">
      <c r="A2192">
        <v>2191</v>
      </c>
      <c r="B2192">
        <v>184.779999</v>
      </c>
      <c r="C2192">
        <v>188.020004</v>
      </c>
      <c r="D2192">
        <v>184.19000199999999</v>
      </c>
      <c r="E2192">
        <v>187.449997</v>
      </c>
      <c r="F2192">
        <v>3092800</v>
      </c>
      <c r="G2192">
        <v>172.37995900000001</v>
      </c>
    </row>
    <row r="2193" spans="1:7" x14ac:dyDescent="0.3">
      <c r="A2193">
        <v>2192</v>
      </c>
      <c r="B2193">
        <v>187.96000699999999</v>
      </c>
      <c r="C2193">
        <v>189.300003</v>
      </c>
      <c r="D2193">
        <v>186.58999600000001</v>
      </c>
      <c r="E2193">
        <v>188.63999899999999</v>
      </c>
      <c r="F2193">
        <v>2717800</v>
      </c>
      <c r="G2193">
        <v>173.47431900000001</v>
      </c>
    </row>
    <row r="2194" spans="1:7" x14ac:dyDescent="0.3">
      <c r="A2194">
        <v>2193</v>
      </c>
      <c r="B2194">
        <v>188.449997</v>
      </c>
      <c r="C2194">
        <v>190.570007</v>
      </c>
      <c r="D2194">
        <v>186</v>
      </c>
      <c r="E2194">
        <v>186.449997</v>
      </c>
      <c r="F2194">
        <v>3712600</v>
      </c>
      <c r="G2194">
        <v>171.46038799999999</v>
      </c>
    </row>
    <row r="2195" spans="1:7" x14ac:dyDescent="0.3">
      <c r="A2195">
        <v>2194</v>
      </c>
      <c r="B2195">
        <v>183.199997</v>
      </c>
      <c r="C2195">
        <v>183.38000500000001</v>
      </c>
      <c r="D2195">
        <v>180.550003</v>
      </c>
      <c r="E2195">
        <v>180.94000199999999</v>
      </c>
      <c r="F2195">
        <v>6529900</v>
      </c>
      <c r="G2195">
        <v>166.39335600000001</v>
      </c>
    </row>
    <row r="2196" spans="1:7" x14ac:dyDescent="0.3">
      <c r="A2196">
        <v>2195</v>
      </c>
      <c r="B2196">
        <v>183.300003</v>
      </c>
      <c r="C2196">
        <v>184.41000399999999</v>
      </c>
      <c r="D2196">
        <v>181.699997</v>
      </c>
      <c r="E2196">
        <v>183.35000600000001</v>
      </c>
      <c r="F2196">
        <v>2947200</v>
      </c>
      <c r="G2196">
        <v>168.60957300000001</v>
      </c>
    </row>
    <row r="2197" spans="1:7" x14ac:dyDescent="0.3">
      <c r="A2197">
        <v>2196</v>
      </c>
      <c r="B2197">
        <v>180.88999899999999</v>
      </c>
      <c r="C2197">
        <v>181</v>
      </c>
      <c r="D2197">
        <v>178.009995</v>
      </c>
      <c r="E2197">
        <v>179.720001</v>
      </c>
      <c r="F2197">
        <v>4166900</v>
      </c>
      <c r="G2197">
        <v>165.271423</v>
      </c>
    </row>
    <row r="2198" spans="1:7" x14ac:dyDescent="0.3">
      <c r="A2198">
        <v>2197</v>
      </c>
      <c r="B2198">
        <v>179.80999800000001</v>
      </c>
      <c r="C2198">
        <v>180.19000199999999</v>
      </c>
      <c r="D2198">
        <v>177.75</v>
      </c>
      <c r="E2198">
        <v>179.41000399999999</v>
      </c>
      <c r="F2198">
        <v>2732600</v>
      </c>
      <c r="G2198">
        <v>164.98637400000001</v>
      </c>
    </row>
    <row r="2199" spans="1:7" x14ac:dyDescent="0.3">
      <c r="A2199">
        <v>2198</v>
      </c>
      <c r="B2199">
        <v>177.66000399999999</v>
      </c>
      <c r="C2199">
        <v>177.979996</v>
      </c>
      <c r="D2199">
        <v>174.820007</v>
      </c>
      <c r="E2199">
        <v>176.91000399999999</v>
      </c>
      <c r="F2199">
        <v>3910000</v>
      </c>
      <c r="G2199">
        <v>162.687378</v>
      </c>
    </row>
    <row r="2200" spans="1:7" x14ac:dyDescent="0.3">
      <c r="A2200">
        <v>2199</v>
      </c>
      <c r="B2200">
        <v>179.199997</v>
      </c>
      <c r="C2200">
        <v>181.11000100000001</v>
      </c>
      <c r="D2200">
        <v>178.16000399999999</v>
      </c>
      <c r="E2200">
        <v>179.83000200000001</v>
      </c>
      <c r="F2200">
        <v>3026500</v>
      </c>
      <c r="G2200">
        <v>165.372604</v>
      </c>
    </row>
    <row r="2201" spans="1:7" x14ac:dyDescent="0.3">
      <c r="A2201">
        <v>2200</v>
      </c>
      <c r="B2201">
        <v>178.46000699999999</v>
      </c>
      <c r="C2201">
        <v>178.46000699999999</v>
      </c>
      <c r="D2201">
        <v>172.75</v>
      </c>
      <c r="E2201">
        <v>173.020004</v>
      </c>
      <c r="F2201">
        <v>3898500</v>
      </c>
      <c r="G2201">
        <v>159.110062</v>
      </c>
    </row>
    <row r="2202" spans="1:7" x14ac:dyDescent="0.3">
      <c r="A2202">
        <v>2201</v>
      </c>
      <c r="B2202">
        <v>173.009995</v>
      </c>
      <c r="C2202">
        <v>173.300003</v>
      </c>
      <c r="D2202">
        <v>167.490005</v>
      </c>
      <c r="E2202">
        <v>171.86000100000001</v>
      </c>
      <c r="F2202">
        <v>4419100</v>
      </c>
      <c r="G2202">
        <v>158.04335</v>
      </c>
    </row>
    <row r="2203" spans="1:7" x14ac:dyDescent="0.3">
      <c r="A2203">
        <v>2202</v>
      </c>
      <c r="B2203">
        <v>174.58000200000001</v>
      </c>
      <c r="C2203">
        <v>175.08000200000001</v>
      </c>
      <c r="D2203">
        <v>172.16000399999999</v>
      </c>
      <c r="E2203">
        <v>173.759995</v>
      </c>
      <c r="F2203">
        <v>2931500</v>
      </c>
      <c r="G2203">
        <v>159.790558</v>
      </c>
    </row>
    <row r="2204" spans="1:7" x14ac:dyDescent="0.3">
      <c r="A2204">
        <v>2203</v>
      </c>
      <c r="B2204">
        <v>174.39999399999999</v>
      </c>
      <c r="C2204">
        <v>176.16999799999999</v>
      </c>
      <c r="D2204">
        <v>173.03999300000001</v>
      </c>
      <c r="E2204">
        <v>176.020004</v>
      </c>
      <c r="F2204">
        <v>3613000</v>
      </c>
      <c r="G2204">
        <v>161.86891199999999</v>
      </c>
    </row>
    <row r="2205" spans="1:7" x14ac:dyDescent="0.3">
      <c r="A2205">
        <v>2204</v>
      </c>
      <c r="B2205">
        <v>172.13999899999999</v>
      </c>
      <c r="C2205">
        <v>177.10000600000001</v>
      </c>
      <c r="D2205">
        <v>169.86999499999999</v>
      </c>
      <c r="E2205">
        <v>177.009995</v>
      </c>
      <c r="F2205">
        <v>4469900</v>
      </c>
      <c r="G2205">
        <v>162.77929700000001</v>
      </c>
    </row>
    <row r="2206" spans="1:7" x14ac:dyDescent="0.3">
      <c r="A2206">
        <v>2205</v>
      </c>
      <c r="B2206">
        <v>178.229996</v>
      </c>
      <c r="C2206">
        <v>181.05999800000001</v>
      </c>
      <c r="D2206">
        <v>177.83000200000001</v>
      </c>
      <c r="E2206">
        <v>180.699997</v>
      </c>
      <c r="F2206">
        <v>3411900</v>
      </c>
      <c r="G2206">
        <v>166.17262299999999</v>
      </c>
    </row>
    <row r="2207" spans="1:7" x14ac:dyDescent="0.3">
      <c r="A2207">
        <v>2206</v>
      </c>
      <c r="B2207">
        <v>180.199997</v>
      </c>
      <c r="C2207">
        <v>181.279999</v>
      </c>
      <c r="D2207">
        <v>179.470001</v>
      </c>
      <c r="E2207">
        <v>180.320007</v>
      </c>
      <c r="F2207">
        <v>1859100</v>
      </c>
      <c r="G2207">
        <v>165.82318100000001</v>
      </c>
    </row>
    <row r="2208" spans="1:7" x14ac:dyDescent="0.3">
      <c r="A2208">
        <v>2207</v>
      </c>
      <c r="B2208">
        <v>181.800003</v>
      </c>
      <c r="C2208">
        <v>183.78999300000001</v>
      </c>
      <c r="D2208">
        <v>180.53999300000001</v>
      </c>
      <c r="E2208">
        <v>182.229996</v>
      </c>
      <c r="F2208">
        <v>2572200</v>
      </c>
      <c r="G2208">
        <v>167.57963599999999</v>
      </c>
    </row>
    <row r="2209" spans="1:7" x14ac:dyDescent="0.3">
      <c r="A2209">
        <v>2208</v>
      </c>
      <c r="B2209">
        <v>181.179993</v>
      </c>
      <c r="C2209">
        <v>182.470001</v>
      </c>
      <c r="D2209">
        <v>179.75</v>
      </c>
      <c r="E2209">
        <v>181.070007</v>
      </c>
      <c r="F2209">
        <v>3253400</v>
      </c>
      <c r="G2209">
        <v>166.51290900000001</v>
      </c>
    </row>
    <row r="2210" spans="1:7" x14ac:dyDescent="0.3">
      <c r="A2210">
        <v>2209</v>
      </c>
      <c r="B2210">
        <v>180.96000699999999</v>
      </c>
      <c r="C2210">
        <v>182.28999300000001</v>
      </c>
      <c r="D2210">
        <v>178.21000699999999</v>
      </c>
      <c r="E2210">
        <v>179.19000199999999</v>
      </c>
      <c r="F2210">
        <v>3334900</v>
      </c>
      <c r="G2210">
        <v>164.78402700000001</v>
      </c>
    </row>
    <row r="2211" spans="1:7" x14ac:dyDescent="0.3">
      <c r="A2211">
        <v>2210</v>
      </c>
      <c r="B2211">
        <v>180.800003</v>
      </c>
      <c r="C2211">
        <v>181.199997</v>
      </c>
      <c r="D2211">
        <v>179.009995</v>
      </c>
      <c r="E2211">
        <v>180.229996</v>
      </c>
      <c r="F2211">
        <v>3059800</v>
      </c>
      <c r="G2211">
        <v>165.740433</v>
      </c>
    </row>
    <row r="2212" spans="1:7" x14ac:dyDescent="0.3">
      <c r="A2212">
        <v>2211</v>
      </c>
      <c r="B2212">
        <v>179.570007</v>
      </c>
      <c r="C2212">
        <v>183.13999899999999</v>
      </c>
      <c r="D2212">
        <v>179.5</v>
      </c>
      <c r="E2212">
        <v>180.970001</v>
      </c>
      <c r="F2212">
        <v>2918800</v>
      </c>
      <c r="G2212">
        <v>166.42091400000001</v>
      </c>
    </row>
    <row r="2213" spans="1:7" x14ac:dyDescent="0.3">
      <c r="A2213">
        <v>2212</v>
      </c>
      <c r="B2213">
        <v>180.729996</v>
      </c>
      <c r="C2213">
        <v>182.220001</v>
      </c>
      <c r="D2213">
        <v>179.13999899999999</v>
      </c>
      <c r="E2213">
        <v>179.509995</v>
      </c>
      <c r="F2213">
        <v>3252000</v>
      </c>
      <c r="G2213">
        <v>165.07832300000001</v>
      </c>
    </row>
    <row r="2214" spans="1:7" x14ac:dyDescent="0.3">
      <c r="A2214">
        <v>2213</v>
      </c>
      <c r="B2214">
        <v>176.729996</v>
      </c>
      <c r="C2214">
        <v>185.75</v>
      </c>
      <c r="D2214">
        <v>175.759995</v>
      </c>
      <c r="E2214">
        <v>184.96000699999999</v>
      </c>
      <c r="F2214">
        <v>5720100</v>
      </c>
      <c r="G2214">
        <v>170.09016399999999</v>
      </c>
    </row>
    <row r="2215" spans="1:7" x14ac:dyDescent="0.3">
      <c r="A2215">
        <v>2214</v>
      </c>
      <c r="B2215">
        <v>185.11999499999999</v>
      </c>
      <c r="C2215">
        <v>186.64999399999999</v>
      </c>
      <c r="D2215">
        <v>183.63000500000001</v>
      </c>
      <c r="E2215">
        <v>185.179993</v>
      </c>
      <c r="F2215">
        <v>2977500</v>
      </c>
      <c r="G2215">
        <v>170.29248000000001</v>
      </c>
    </row>
    <row r="2216" spans="1:7" x14ac:dyDescent="0.3">
      <c r="A2216">
        <v>2215</v>
      </c>
      <c r="B2216">
        <v>183.479996</v>
      </c>
      <c r="C2216">
        <v>186.5</v>
      </c>
      <c r="D2216">
        <v>183.14999399999999</v>
      </c>
      <c r="E2216">
        <v>185.740005</v>
      </c>
      <c r="F2216">
        <v>2665700</v>
      </c>
      <c r="G2216">
        <v>170.80748</v>
      </c>
    </row>
    <row r="2217" spans="1:7" x14ac:dyDescent="0.3">
      <c r="A2217">
        <v>2216</v>
      </c>
      <c r="B2217">
        <v>185.199997</v>
      </c>
      <c r="C2217">
        <v>185.970001</v>
      </c>
      <c r="D2217">
        <v>183.89999399999999</v>
      </c>
      <c r="E2217">
        <v>185.509995</v>
      </c>
      <c r="F2217">
        <v>2736200</v>
      </c>
      <c r="G2217">
        <v>170.595947</v>
      </c>
    </row>
    <row r="2218" spans="1:7" x14ac:dyDescent="0.3">
      <c r="A2218">
        <v>2217</v>
      </c>
      <c r="B2218">
        <v>186.220001</v>
      </c>
      <c r="C2218">
        <v>186.220001</v>
      </c>
      <c r="D2218">
        <v>179.550003</v>
      </c>
      <c r="E2218">
        <v>179.699997</v>
      </c>
      <c r="F2218">
        <v>3613800</v>
      </c>
      <c r="G2218">
        <v>165.25306699999999</v>
      </c>
    </row>
    <row r="2219" spans="1:7" x14ac:dyDescent="0.3">
      <c r="A2219">
        <v>2218</v>
      </c>
      <c r="B2219">
        <v>180.229996</v>
      </c>
      <c r="C2219">
        <v>184.19000199999999</v>
      </c>
      <c r="D2219">
        <v>180.199997</v>
      </c>
      <c r="E2219">
        <v>183.55999800000001</v>
      </c>
      <c r="F2219">
        <v>2609600</v>
      </c>
      <c r="G2219">
        <v>168.80268899999999</v>
      </c>
    </row>
    <row r="2220" spans="1:7" x14ac:dyDescent="0.3">
      <c r="A2220">
        <v>2219</v>
      </c>
      <c r="B2220">
        <v>185.16000399999999</v>
      </c>
      <c r="C2220">
        <v>186.36000100000001</v>
      </c>
      <c r="D2220">
        <v>184.429993</v>
      </c>
      <c r="E2220">
        <v>185.5</v>
      </c>
      <c r="F2220">
        <v>2935700</v>
      </c>
      <c r="G2220">
        <v>170.586761</v>
      </c>
    </row>
    <row r="2221" spans="1:7" x14ac:dyDescent="0.3">
      <c r="A2221">
        <v>2220</v>
      </c>
      <c r="B2221">
        <v>187.10000600000001</v>
      </c>
      <c r="C2221">
        <v>188</v>
      </c>
      <c r="D2221">
        <v>186.61999499999999</v>
      </c>
      <c r="E2221">
        <v>187.009995</v>
      </c>
      <c r="F2221">
        <v>2573700</v>
      </c>
      <c r="G2221">
        <v>171.975357</v>
      </c>
    </row>
    <row r="2222" spans="1:7" x14ac:dyDescent="0.3">
      <c r="A2222">
        <v>2221</v>
      </c>
      <c r="B2222">
        <v>186</v>
      </c>
      <c r="C2222">
        <v>186.83000200000001</v>
      </c>
      <c r="D2222">
        <v>184.5</v>
      </c>
      <c r="E2222">
        <v>186.30999800000001</v>
      </c>
      <c r="F2222">
        <v>1932300</v>
      </c>
      <c r="G2222">
        <v>171.33163500000001</v>
      </c>
    </row>
    <row r="2223" spans="1:7" x14ac:dyDescent="0.3">
      <c r="A2223">
        <v>2222</v>
      </c>
      <c r="B2223">
        <v>186.71000699999999</v>
      </c>
      <c r="C2223">
        <v>191.479996</v>
      </c>
      <c r="D2223">
        <v>186.16999799999999</v>
      </c>
      <c r="E2223">
        <v>191.320007</v>
      </c>
      <c r="F2223">
        <v>3231900</v>
      </c>
      <c r="G2223">
        <v>175.93885800000001</v>
      </c>
    </row>
    <row r="2224" spans="1:7" x14ac:dyDescent="0.3">
      <c r="A2224">
        <v>2223</v>
      </c>
      <c r="B2224">
        <v>191</v>
      </c>
      <c r="C2224">
        <v>191.96000699999999</v>
      </c>
      <c r="D2224">
        <v>189.33000200000001</v>
      </c>
      <c r="E2224">
        <v>189.88999899999999</v>
      </c>
      <c r="F2224">
        <v>3068100</v>
      </c>
      <c r="G2224">
        <v>174.62382500000001</v>
      </c>
    </row>
    <row r="2225" spans="1:7" x14ac:dyDescent="0.3">
      <c r="A2225">
        <v>2224</v>
      </c>
      <c r="B2225">
        <v>189.759995</v>
      </c>
      <c r="C2225">
        <v>190.08999600000001</v>
      </c>
      <c r="D2225">
        <v>187.240005</v>
      </c>
      <c r="E2225">
        <v>187.5</v>
      </c>
      <c r="F2225">
        <v>2791600</v>
      </c>
      <c r="G2225">
        <v>172.42598000000001</v>
      </c>
    </row>
    <row r="2226" spans="1:7" x14ac:dyDescent="0.3">
      <c r="A2226">
        <v>2225</v>
      </c>
      <c r="B2226">
        <v>188.320007</v>
      </c>
      <c r="C2226">
        <v>190.429993</v>
      </c>
      <c r="D2226">
        <v>187.679993</v>
      </c>
      <c r="E2226">
        <v>189.679993</v>
      </c>
      <c r="F2226">
        <v>2531500</v>
      </c>
      <c r="G2226">
        <v>174.43069499999999</v>
      </c>
    </row>
    <row r="2227" spans="1:7" x14ac:dyDescent="0.3">
      <c r="A2227">
        <v>2226</v>
      </c>
      <c r="B2227">
        <v>189.25</v>
      </c>
      <c r="C2227">
        <v>191.86999499999999</v>
      </c>
      <c r="D2227">
        <v>189.050003</v>
      </c>
      <c r="E2227">
        <v>190.69000199999999</v>
      </c>
      <c r="F2227">
        <v>2443200</v>
      </c>
      <c r="G2227">
        <v>175.359497</v>
      </c>
    </row>
    <row r="2228" spans="1:7" x14ac:dyDescent="0.3">
      <c r="A2228">
        <v>2227</v>
      </c>
      <c r="B2228">
        <v>191</v>
      </c>
      <c r="C2228">
        <v>192.88999899999999</v>
      </c>
      <c r="D2228">
        <v>190.30999800000001</v>
      </c>
      <c r="E2228">
        <v>191.64999399999999</v>
      </c>
      <c r="F2228">
        <v>2174300</v>
      </c>
      <c r="G2228">
        <v>176.24229399999999</v>
      </c>
    </row>
    <row r="2229" spans="1:7" x14ac:dyDescent="0.3">
      <c r="A2229">
        <v>2228</v>
      </c>
      <c r="B2229">
        <v>192.53999300000001</v>
      </c>
      <c r="C2229">
        <v>193.279999</v>
      </c>
      <c r="D2229">
        <v>191</v>
      </c>
      <c r="E2229">
        <v>192.020004</v>
      </c>
      <c r="F2229">
        <v>2186300</v>
      </c>
      <c r="G2229">
        <v>176.582596</v>
      </c>
    </row>
    <row r="2230" spans="1:7" x14ac:dyDescent="0.3">
      <c r="A2230">
        <v>2229</v>
      </c>
      <c r="B2230">
        <v>196</v>
      </c>
      <c r="C2230">
        <v>199.470001</v>
      </c>
      <c r="D2230">
        <v>195.89999399999999</v>
      </c>
      <c r="E2230">
        <v>199.16999799999999</v>
      </c>
      <c r="F2230">
        <v>4270800</v>
      </c>
      <c r="G2230">
        <v>183.15776099999999</v>
      </c>
    </row>
    <row r="2231" spans="1:7" x14ac:dyDescent="0.3">
      <c r="A2231">
        <v>2230</v>
      </c>
      <c r="B2231">
        <v>199.03999300000001</v>
      </c>
      <c r="C2231">
        <v>199.89999399999999</v>
      </c>
      <c r="D2231">
        <v>196.320007</v>
      </c>
      <c r="E2231">
        <v>196.759995</v>
      </c>
      <c r="F2231">
        <v>2604400</v>
      </c>
      <c r="G2231">
        <v>180.941498</v>
      </c>
    </row>
    <row r="2232" spans="1:7" x14ac:dyDescent="0.3">
      <c r="A2232">
        <v>2231</v>
      </c>
      <c r="B2232">
        <v>196.58000200000001</v>
      </c>
      <c r="C2232">
        <v>198.220001</v>
      </c>
      <c r="D2232">
        <v>195.279999</v>
      </c>
      <c r="E2232">
        <v>197.80999800000001</v>
      </c>
      <c r="F2232">
        <v>2149900</v>
      </c>
      <c r="G2232">
        <v>181.90707399999999</v>
      </c>
    </row>
    <row r="2233" spans="1:7" x14ac:dyDescent="0.3">
      <c r="A2233">
        <v>2232</v>
      </c>
      <c r="B2233">
        <v>198.28999300000001</v>
      </c>
      <c r="C2233">
        <v>198.929993</v>
      </c>
      <c r="D2233">
        <v>196.729996</v>
      </c>
      <c r="E2233">
        <v>197.38999899999999</v>
      </c>
      <c r="F2233">
        <v>1637500</v>
      </c>
      <c r="G2233">
        <v>181.52088900000001</v>
      </c>
    </row>
    <row r="2234" spans="1:7" x14ac:dyDescent="0.3">
      <c r="A2234">
        <v>2233</v>
      </c>
      <c r="B2234">
        <v>196.19000199999999</v>
      </c>
      <c r="C2234">
        <v>196.19000199999999</v>
      </c>
      <c r="D2234">
        <v>192.259995</v>
      </c>
      <c r="E2234">
        <v>192.770004</v>
      </c>
      <c r="F2234">
        <v>3166900</v>
      </c>
      <c r="G2234">
        <v>177.27230800000001</v>
      </c>
    </row>
    <row r="2235" spans="1:7" x14ac:dyDescent="0.3">
      <c r="A2235">
        <v>2234</v>
      </c>
      <c r="B2235">
        <v>192.63000500000001</v>
      </c>
      <c r="C2235">
        <v>193.38000500000001</v>
      </c>
      <c r="D2235">
        <v>190.05999800000001</v>
      </c>
      <c r="E2235">
        <v>190.38999899999999</v>
      </c>
      <c r="F2235">
        <v>2484000</v>
      </c>
      <c r="G2235">
        <v>175.083618</v>
      </c>
    </row>
    <row r="2236" spans="1:7" x14ac:dyDescent="0.3">
      <c r="A2236">
        <v>2235</v>
      </c>
      <c r="B2236">
        <v>189.990005</v>
      </c>
      <c r="C2236">
        <v>192.16000399999999</v>
      </c>
      <c r="D2236">
        <v>188.009995</v>
      </c>
      <c r="E2236">
        <v>192.16000399999999</v>
      </c>
      <c r="F2236">
        <v>4626600</v>
      </c>
      <c r="G2236">
        <v>176.71133399999999</v>
      </c>
    </row>
    <row r="2237" spans="1:7" x14ac:dyDescent="0.3">
      <c r="A2237">
        <v>2236</v>
      </c>
      <c r="B2237">
        <v>192.66999799999999</v>
      </c>
      <c r="C2237">
        <v>193</v>
      </c>
      <c r="D2237">
        <v>190.320007</v>
      </c>
      <c r="E2237">
        <v>190.570007</v>
      </c>
      <c r="F2237">
        <v>1783800</v>
      </c>
      <c r="G2237">
        <v>175.24917600000001</v>
      </c>
    </row>
    <row r="2238" spans="1:7" x14ac:dyDescent="0.3">
      <c r="A2238">
        <v>2237</v>
      </c>
      <c r="B2238">
        <v>191.050003</v>
      </c>
      <c r="C2238">
        <v>194.050003</v>
      </c>
      <c r="D2238">
        <v>191.009995</v>
      </c>
      <c r="E2238">
        <v>193.66000399999999</v>
      </c>
      <c r="F2238">
        <v>2509200</v>
      </c>
      <c r="G2238">
        <v>178.09071399999999</v>
      </c>
    </row>
    <row r="2239" spans="1:7" x14ac:dyDescent="0.3">
      <c r="A2239">
        <v>2238</v>
      </c>
      <c r="B2239">
        <v>193.820007</v>
      </c>
      <c r="C2239">
        <v>194.21000699999999</v>
      </c>
      <c r="D2239">
        <v>191.66999799999999</v>
      </c>
      <c r="E2239">
        <v>193.029999</v>
      </c>
      <c r="F2239">
        <v>1835800</v>
      </c>
      <c r="G2239">
        <v>177.511368</v>
      </c>
    </row>
    <row r="2240" spans="1:7" x14ac:dyDescent="0.3">
      <c r="A2240">
        <v>2239</v>
      </c>
      <c r="B2240">
        <v>193</v>
      </c>
      <c r="C2240">
        <v>193.490005</v>
      </c>
      <c r="D2240">
        <v>191.11000100000001</v>
      </c>
      <c r="E2240">
        <v>191.470001</v>
      </c>
      <c r="F2240">
        <v>2932100</v>
      </c>
      <c r="G2240">
        <v>176.07676699999999</v>
      </c>
    </row>
    <row r="2241" spans="1:7" x14ac:dyDescent="0.3">
      <c r="A2241">
        <v>2240</v>
      </c>
      <c r="B2241">
        <v>191.300003</v>
      </c>
      <c r="C2241">
        <v>191.490005</v>
      </c>
      <c r="D2241">
        <v>188.520004</v>
      </c>
      <c r="E2241">
        <v>189.19000199999999</v>
      </c>
      <c r="F2241">
        <v>2671700</v>
      </c>
      <c r="G2241">
        <v>173.980118</v>
      </c>
    </row>
    <row r="2242" spans="1:7" x14ac:dyDescent="0.3">
      <c r="A2242">
        <v>2241</v>
      </c>
      <c r="B2242">
        <v>188.020004</v>
      </c>
      <c r="C2242">
        <v>189.800003</v>
      </c>
      <c r="D2242">
        <v>186.55999800000001</v>
      </c>
      <c r="E2242">
        <v>188.66999799999999</v>
      </c>
      <c r="F2242">
        <v>2679400</v>
      </c>
      <c r="G2242">
        <v>173.50187700000001</v>
      </c>
    </row>
    <row r="2243" spans="1:7" x14ac:dyDescent="0.3">
      <c r="A2243">
        <v>2242</v>
      </c>
      <c r="B2243">
        <v>188.990005</v>
      </c>
      <c r="C2243">
        <v>189.770004</v>
      </c>
      <c r="D2243">
        <v>188.14999399999999</v>
      </c>
      <c r="E2243">
        <v>189.14999399999999</v>
      </c>
      <c r="F2243">
        <v>1495600</v>
      </c>
      <c r="G2243">
        <v>173.943298</v>
      </c>
    </row>
    <row r="2244" spans="1:7" x14ac:dyDescent="0.3">
      <c r="A2244">
        <v>2243</v>
      </c>
      <c r="B2244">
        <v>189.16000399999999</v>
      </c>
      <c r="C2244">
        <v>191.19000199999999</v>
      </c>
      <c r="D2244">
        <v>188.85000600000001</v>
      </c>
      <c r="E2244">
        <v>190.470001</v>
      </c>
      <c r="F2244">
        <v>1092700</v>
      </c>
      <c r="G2244">
        <v>175.15716599999999</v>
      </c>
    </row>
    <row r="2245" spans="1:7" x14ac:dyDescent="0.3">
      <c r="A2245">
        <v>2244</v>
      </c>
      <c r="B2245">
        <v>190.5</v>
      </c>
      <c r="C2245">
        <v>191.08000200000001</v>
      </c>
      <c r="D2245">
        <v>189.240005</v>
      </c>
      <c r="E2245">
        <v>190.020004</v>
      </c>
      <c r="F2245">
        <v>3415000</v>
      </c>
      <c r="G2245">
        <v>175.341736</v>
      </c>
    </row>
    <row r="2246" spans="1:7" x14ac:dyDescent="0.3">
      <c r="A2246">
        <v>2245</v>
      </c>
      <c r="B2246">
        <v>191.220001</v>
      </c>
      <c r="C2246">
        <v>193.14999399999999</v>
      </c>
      <c r="D2246">
        <v>190.009995</v>
      </c>
      <c r="E2246">
        <v>193.070007</v>
      </c>
      <c r="F2246">
        <v>4140900</v>
      </c>
      <c r="G2246">
        <v>178.156158</v>
      </c>
    </row>
    <row r="2247" spans="1:7" x14ac:dyDescent="0.3">
      <c r="A2247">
        <v>2246</v>
      </c>
      <c r="B2247">
        <v>193.300003</v>
      </c>
      <c r="C2247">
        <v>193.83999600000001</v>
      </c>
      <c r="D2247">
        <v>189.800003</v>
      </c>
      <c r="E2247">
        <v>190.259995</v>
      </c>
      <c r="F2247">
        <v>1817200</v>
      </c>
      <c r="G2247">
        <v>175.56317100000001</v>
      </c>
    </row>
    <row r="2248" spans="1:7" x14ac:dyDescent="0.3">
      <c r="A2248">
        <v>2247</v>
      </c>
      <c r="B2248">
        <v>190.66000399999999</v>
      </c>
      <c r="C2248">
        <v>191.64999399999999</v>
      </c>
      <c r="D2248">
        <v>184.729996</v>
      </c>
      <c r="E2248">
        <v>185.199997</v>
      </c>
      <c r="F2248">
        <v>3599000</v>
      </c>
      <c r="G2248">
        <v>170.89404300000001</v>
      </c>
    </row>
    <row r="2249" spans="1:7" x14ac:dyDescent="0.3">
      <c r="A2249">
        <v>2248</v>
      </c>
      <c r="B2249">
        <v>185.61000100000001</v>
      </c>
      <c r="C2249">
        <v>190.61999499999999</v>
      </c>
      <c r="D2249">
        <v>184.75</v>
      </c>
      <c r="E2249">
        <v>189.990005</v>
      </c>
      <c r="F2249">
        <v>3517200</v>
      </c>
      <c r="G2249">
        <v>175.31405599999999</v>
      </c>
    </row>
    <row r="2250" spans="1:7" x14ac:dyDescent="0.3">
      <c r="A2250">
        <v>2249</v>
      </c>
      <c r="B2250">
        <v>190</v>
      </c>
      <c r="C2250">
        <v>190.11999499999999</v>
      </c>
      <c r="D2250">
        <v>185</v>
      </c>
      <c r="E2250">
        <v>185.490005</v>
      </c>
      <c r="F2250">
        <v>3499900</v>
      </c>
      <c r="G2250">
        <v>171.16166699999999</v>
      </c>
    </row>
    <row r="2251" spans="1:7" x14ac:dyDescent="0.3">
      <c r="A2251">
        <v>2250</v>
      </c>
      <c r="B2251">
        <v>183.91999799999999</v>
      </c>
      <c r="C2251">
        <v>184.470001</v>
      </c>
      <c r="D2251">
        <v>181.83999600000001</v>
      </c>
      <c r="E2251">
        <v>182.91999799999999</v>
      </c>
      <c r="F2251">
        <v>2663800</v>
      </c>
      <c r="G2251">
        <v>168.79020700000001</v>
      </c>
    </row>
    <row r="2252" spans="1:7" x14ac:dyDescent="0.3">
      <c r="A2252">
        <v>2251</v>
      </c>
      <c r="B2252">
        <v>182.020004</v>
      </c>
      <c r="C2252">
        <v>184.85000600000001</v>
      </c>
      <c r="D2252">
        <v>179.83000200000001</v>
      </c>
      <c r="E2252">
        <v>180.71000699999999</v>
      </c>
      <c r="F2252">
        <v>3907500</v>
      </c>
      <c r="G2252">
        <v>166.75088500000001</v>
      </c>
    </row>
    <row r="2253" spans="1:7" x14ac:dyDescent="0.3">
      <c r="A2253">
        <v>2252</v>
      </c>
      <c r="B2253">
        <v>180.990005</v>
      </c>
      <c r="C2253">
        <v>183.929993</v>
      </c>
      <c r="D2253">
        <v>180.30999800000001</v>
      </c>
      <c r="E2253">
        <v>182.11000100000001</v>
      </c>
      <c r="F2253">
        <v>2212300</v>
      </c>
      <c r="G2253">
        <v>168.042755</v>
      </c>
    </row>
    <row r="2254" spans="1:7" x14ac:dyDescent="0.3">
      <c r="A2254">
        <v>2253</v>
      </c>
      <c r="B2254">
        <v>179.679993</v>
      </c>
      <c r="C2254">
        <v>180.14999399999999</v>
      </c>
      <c r="D2254">
        <v>175.470001</v>
      </c>
      <c r="E2254">
        <v>176.55999800000001</v>
      </c>
      <c r="F2254">
        <v>3750100</v>
      </c>
      <c r="G2254">
        <v>162.92147800000001</v>
      </c>
    </row>
    <row r="2255" spans="1:7" x14ac:dyDescent="0.3">
      <c r="A2255">
        <v>2254</v>
      </c>
      <c r="B2255">
        <v>176.66999799999999</v>
      </c>
      <c r="C2255">
        <v>178.63000500000001</v>
      </c>
      <c r="D2255">
        <v>172.89999399999999</v>
      </c>
      <c r="E2255">
        <v>176.39999399999999</v>
      </c>
      <c r="F2255">
        <v>5102400</v>
      </c>
      <c r="G2255">
        <v>162.773819</v>
      </c>
    </row>
    <row r="2256" spans="1:7" x14ac:dyDescent="0.3">
      <c r="A2256">
        <v>2255</v>
      </c>
      <c r="B2256">
        <v>178.979996</v>
      </c>
      <c r="C2256">
        <v>183.279999</v>
      </c>
      <c r="D2256">
        <v>178.85000600000001</v>
      </c>
      <c r="E2256">
        <v>182.009995</v>
      </c>
      <c r="F2256">
        <v>3398700</v>
      </c>
      <c r="G2256">
        <v>167.95050000000001</v>
      </c>
    </row>
    <row r="2257" spans="1:7" x14ac:dyDescent="0.3">
      <c r="A2257">
        <v>2256</v>
      </c>
      <c r="B2257">
        <v>184.009995</v>
      </c>
      <c r="C2257">
        <v>186.88000500000001</v>
      </c>
      <c r="D2257">
        <v>181.679993</v>
      </c>
      <c r="E2257">
        <v>186.21000699999999</v>
      </c>
      <c r="F2257">
        <v>3191700</v>
      </c>
      <c r="G2257">
        <v>171.82607999999999</v>
      </c>
    </row>
    <row r="2258" spans="1:7" x14ac:dyDescent="0.3">
      <c r="A2258">
        <v>2257</v>
      </c>
      <c r="B2258">
        <v>186.88000500000001</v>
      </c>
      <c r="C2258">
        <v>187.88999899999999</v>
      </c>
      <c r="D2258">
        <v>182.61000100000001</v>
      </c>
      <c r="E2258">
        <v>182.61000100000001</v>
      </c>
      <c r="F2258">
        <v>2807900</v>
      </c>
      <c r="G2258">
        <v>168.50410500000001</v>
      </c>
    </row>
    <row r="2259" spans="1:7" x14ac:dyDescent="0.3">
      <c r="A2259">
        <v>2258</v>
      </c>
      <c r="B2259">
        <v>181.199997</v>
      </c>
      <c r="C2259">
        <v>181.89999399999999</v>
      </c>
      <c r="D2259">
        <v>175.38999899999999</v>
      </c>
      <c r="E2259">
        <v>175.490005</v>
      </c>
      <c r="F2259">
        <v>6740800</v>
      </c>
      <c r="G2259">
        <v>161.93412799999999</v>
      </c>
    </row>
    <row r="2260" spans="1:7" x14ac:dyDescent="0.3">
      <c r="A2260">
        <v>2259</v>
      </c>
      <c r="B2260">
        <v>177.5</v>
      </c>
      <c r="C2260">
        <v>178.14999399999999</v>
      </c>
      <c r="D2260">
        <v>175.83000200000001</v>
      </c>
      <c r="E2260">
        <v>177.75</v>
      </c>
      <c r="F2260">
        <v>2472900</v>
      </c>
      <c r="G2260">
        <v>164.01954699999999</v>
      </c>
    </row>
    <row r="2261" spans="1:7" x14ac:dyDescent="0.3">
      <c r="A2261">
        <v>2260</v>
      </c>
      <c r="B2261">
        <v>178.89999399999999</v>
      </c>
      <c r="C2261">
        <v>180.69000199999999</v>
      </c>
      <c r="D2261">
        <v>177.050003</v>
      </c>
      <c r="E2261">
        <v>180.050003</v>
      </c>
      <c r="F2261">
        <v>2312800</v>
      </c>
      <c r="G2261">
        <v>166.14186100000001</v>
      </c>
    </row>
    <row r="2262" spans="1:7" x14ac:dyDescent="0.3">
      <c r="A2262">
        <v>2261</v>
      </c>
      <c r="B2262">
        <v>180.699997</v>
      </c>
      <c r="C2262">
        <v>183</v>
      </c>
      <c r="D2262">
        <v>180.46000699999999</v>
      </c>
      <c r="E2262">
        <v>182.949997</v>
      </c>
      <c r="F2262">
        <v>2367900</v>
      </c>
      <c r="G2262">
        <v>168.81788599999999</v>
      </c>
    </row>
    <row r="2263" spans="1:7" x14ac:dyDescent="0.3">
      <c r="A2263">
        <v>2262</v>
      </c>
      <c r="B2263">
        <v>182.270004</v>
      </c>
      <c r="C2263">
        <v>183.16999799999999</v>
      </c>
      <c r="D2263">
        <v>182.020004</v>
      </c>
      <c r="E2263">
        <v>182.470001</v>
      </c>
      <c r="F2263">
        <v>1107600</v>
      </c>
      <c r="G2263">
        <v>168.374954</v>
      </c>
    </row>
    <row r="2264" spans="1:7" x14ac:dyDescent="0.3">
      <c r="A2264">
        <v>2263</v>
      </c>
      <c r="B2264">
        <v>181.770004</v>
      </c>
      <c r="C2264">
        <v>181.929993</v>
      </c>
      <c r="D2264">
        <v>179.83999600000001</v>
      </c>
      <c r="E2264">
        <v>181.61999499999999</v>
      </c>
      <c r="F2264">
        <v>1723300</v>
      </c>
      <c r="G2264">
        <v>167.59060700000001</v>
      </c>
    </row>
    <row r="2265" spans="1:7" x14ac:dyDescent="0.3">
      <c r="A2265">
        <v>2264</v>
      </c>
      <c r="B2265">
        <v>182.820007</v>
      </c>
      <c r="C2265">
        <v>184.179993</v>
      </c>
      <c r="D2265">
        <v>182.5</v>
      </c>
      <c r="E2265">
        <v>183.529999</v>
      </c>
      <c r="F2265">
        <v>1848900</v>
      </c>
      <c r="G2265">
        <v>169.353058</v>
      </c>
    </row>
    <row r="2266" spans="1:7" x14ac:dyDescent="0.3">
      <c r="A2266">
        <v>2265</v>
      </c>
      <c r="B2266">
        <v>183.279999</v>
      </c>
      <c r="C2266">
        <v>183.529999</v>
      </c>
      <c r="D2266">
        <v>181.83999600000001</v>
      </c>
      <c r="E2266">
        <v>182.009995</v>
      </c>
      <c r="F2266">
        <v>1514300</v>
      </c>
      <c r="G2266">
        <v>167.95050000000001</v>
      </c>
    </row>
    <row r="2267" spans="1:7" x14ac:dyDescent="0.3">
      <c r="A2267">
        <v>2266</v>
      </c>
      <c r="B2267">
        <v>181.16000399999999</v>
      </c>
      <c r="C2267">
        <v>182.88999899999999</v>
      </c>
      <c r="D2267">
        <v>180.029999</v>
      </c>
      <c r="E2267">
        <v>180.229996</v>
      </c>
      <c r="F2267">
        <v>1773900</v>
      </c>
      <c r="G2267">
        <v>166.30796799999999</v>
      </c>
    </row>
    <row r="2268" spans="1:7" x14ac:dyDescent="0.3">
      <c r="A2268">
        <v>2267</v>
      </c>
      <c r="B2268">
        <v>175.78999300000001</v>
      </c>
      <c r="C2268">
        <v>177.19000199999999</v>
      </c>
      <c r="D2268">
        <v>173.759995</v>
      </c>
      <c r="E2268">
        <v>177.13999899999999</v>
      </c>
      <c r="F2268">
        <v>3745500</v>
      </c>
      <c r="G2268">
        <v>163.45666499999999</v>
      </c>
    </row>
    <row r="2269" spans="1:7" x14ac:dyDescent="0.3">
      <c r="A2269">
        <v>2268</v>
      </c>
      <c r="B2269">
        <v>176.71000699999999</v>
      </c>
      <c r="C2269">
        <v>177.5</v>
      </c>
      <c r="D2269">
        <v>172.91999799999999</v>
      </c>
      <c r="E2269">
        <v>174.08999600000001</v>
      </c>
      <c r="F2269">
        <v>4521600</v>
      </c>
      <c r="G2269">
        <v>160.64224200000001</v>
      </c>
    </row>
    <row r="2270" spans="1:7" x14ac:dyDescent="0.3">
      <c r="A2270">
        <v>2269</v>
      </c>
      <c r="B2270">
        <v>171.30999800000001</v>
      </c>
      <c r="C2270">
        <v>172.020004</v>
      </c>
      <c r="D2270">
        <v>169.10000600000001</v>
      </c>
      <c r="E2270">
        <v>169.83999600000001</v>
      </c>
      <c r="F2270">
        <v>5539400</v>
      </c>
      <c r="G2270">
        <v>156.720551</v>
      </c>
    </row>
    <row r="2271" spans="1:7" x14ac:dyDescent="0.3">
      <c r="A2271">
        <v>2270</v>
      </c>
      <c r="B2271">
        <v>166.66999799999999</v>
      </c>
      <c r="C2271">
        <v>169.5</v>
      </c>
      <c r="D2271">
        <v>163.60000600000001</v>
      </c>
      <c r="E2271">
        <v>164.61999499999999</v>
      </c>
      <c r="F2271">
        <v>5687900</v>
      </c>
      <c r="G2271">
        <v>151.90379300000001</v>
      </c>
    </row>
    <row r="2272" spans="1:7" x14ac:dyDescent="0.3">
      <c r="A2272">
        <v>2271</v>
      </c>
      <c r="B2272">
        <v>166.75</v>
      </c>
      <c r="C2272">
        <v>168.41999799999999</v>
      </c>
      <c r="D2272">
        <v>163.63000500000001</v>
      </c>
      <c r="E2272">
        <v>163.94000199999999</v>
      </c>
      <c r="F2272">
        <v>4929800</v>
      </c>
      <c r="G2272">
        <v>151.27629099999999</v>
      </c>
    </row>
    <row r="2273" spans="1:7" x14ac:dyDescent="0.3">
      <c r="A2273">
        <v>2272</v>
      </c>
      <c r="B2273">
        <v>165</v>
      </c>
      <c r="C2273">
        <v>166.46000699999999</v>
      </c>
      <c r="D2273">
        <v>163.33999600000001</v>
      </c>
      <c r="E2273">
        <v>165.729996</v>
      </c>
      <c r="F2273">
        <v>4386500</v>
      </c>
      <c r="G2273">
        <v>152.92806999999999</v>
      </c>
    </row>
    <row r="2274" spans="1:7" x14ac:dyDescent="0.3">
      <c r="A2274">
        <v>2273</v>
      </c>
      <c r="B2274">
        <v>166.88999899999999</v>
      </c>
      <c r="C2274">
        <v>168.179993</v>
      </c>
      <c r="D2274">
        <v>163.300003</v>
      </c>
      <c r="E2274">
        <v>165.71000699999999</v>
      </c>
      <c r="F2274">
        <v>4441300</v>
      </c>
      <c r="G2274">
        <v>152.909592</v>
      </c>
    </row>
    <row r="2275" spans="1:7" x14ac:dyDescent="0.3">
      <c r="A2275">
        <v>2274</v>
      </c>
      <c r="B2275">
        <v>166.46000699999999</v>
      </c>
      <c r="C2275">
        <v>167.10000600000001</v>
      </c>
      <c r="D2275">
        <v>157.91999799999999</v>
      </c>
      <c r="E2275">
        <v>158.990005</v>
      </c>
      <c r="F2275">
        <v>5252500</v>
      </c>
      <c r="G2275">
        <v>146.70869400000001</v>
      </c>
    </row>
    <row r="2276" spans="1:7" x14ac:dyDescent="0.3">
      <c r="A2276">
        <v>2275</v>
      </c>
      <c r="B2276">
        <v>160.300003</v>
      </c>
      <c r="C2276">
        <v>162.509995</v>
      </c>
      <c r="D2276">
        <v>156.759995</v>
      </c>
      <c r="E2276">
        <v>161.38999899999999</v>
      </c>
      <c r="F2276">
        <v>4272500</v>
      </c>
      <c r="G2276">
        <v>148.923294</v>
      </c>
    </row>
    <row r="2277" spans="1:7" x14ac:dyDescent="0.3">
      <c r="A2277">
        <v>2276</v>
      </c>
      <c r="B2277">
        <v>156.699997</v>
      </c>
      <c r="C2277">
        <v>157.990005</v>
      </c>
      <c r="D2277">
        <v>153.80999800000001</v>
      </c>
      <c r="E2277">
        <v>155.61000100000001</v>
      </c>
      <c r="F2277">
        <v>6237200</v>
      </c>
      <c r="G2277">
        <v>143.58973700000001</v>
      </c>
    </row>
    <row r="2278" spans="1:7" x14ac:dyDescent="0.3">
      <c r="A2278">
        <v>2277</v>
      </c>
      <c r="B2278">
        <v>157.55999800000001</v>
      </c>
      <c r="C2278">
        <v>158.759995</v>
      </c>
      <c r="D2278">
        <v>155.279999</v>
      </c>
      <c r="E2278">
        <v>156.820007</v>
      </c>
      <c r="F2278">
        <v>5860600</v>
      </c>
      <c r="G2278">
        <v>144.706299</v>
      </c>
    </row>
    <row r="2279" spans="1:7" x14ac:dyDescent="0.3">
      <c r="A2279">
        <v>2278</v>
      </c>
      <c r="B2279">
        <v>154.10000600000001</v>
      </c>
      <c r="C2279">
        <v>158.36999499999999</v>
      </c>
      <c r="D2279">
        <v>151.64999399999999</v>
      </c>
      <c r="E2279">
        <v>153.75</v>
      </c>
      <c r="F2279">
        <v>9369100</v>
      </c>
      <c r="G2279">
        <v>141.87347399999999</v>
      </c>
    </row>
    <row r="2280" spans="1:7" x14ac:dyDescent="0.3">
      <c r="A2280">
        <v>2279</v>
      </c>
      <c r="B2280">
        <v>153.970001</v>
      </c>
      <c r="C2280">
        <v>155.16000399999999</v>
      </c>
      <c r="D2280">
        <v>151.490005</v>
      </c>
      <c r="E2280">
        <v>151.64999399999999</v>
      </c>
      <c r="F2280">
        <v>5738800</v>
      </c>
      <c r="G2280">
        <v>139.935654</v>
      </c>
    </row>
    <row r="2281" spans="1:7" x14ac:dyDescent="0.3">
      <c r="A2281">
        <v>2280</v>
      </c>
      <c r="B2281">
        <v>154.58000200000001</v>
      </c>
      <c r="C2281">
        <v>156.990005</v>
      </c>
      <c r="D2281">
        <v>153.86000100000001</v>
      </c>
      <c r="E2281">
        <v>156.86000100000001</v>
      </c>
      <c r="F2281">
        <v>5583800</v>
      </c>
      <c r="G2281">
        <v>144.74319499999999</v>
      </c>
    </row>
    <row r="2282" spans="1:7" x14ac:dyDescent="0.3">
      <c r="A2282">
        <v>2281</v>
      </c>
      <c r="B2282">
        <v>156.39999399999999</v>
      </c>
      <c r="C2282">
        <v>156.529999</v>
      </c>
      <c r="D2282">
        <v>151.11999499999999</v>
      </c>
      <c r="E2282">
        <v>151.11999499999999</v>
      </c>
      <c r="F2282">
        <v>5051700</v>
      </c>
      <c r="G2282">
        <v>139.44657900000001</v>
      </c>
    </row>
    <row r="2283" spans="1:7" x14ac:dyDescent="0.3">
      <c r="A2283">
        <v>2282</v>
      </c>
      <c r="B2283">
        <v>151.11999499999999</v>
      </c>
      <c r="C2283">
        <v>156.10000600000001</v>
      </c>
      <c r="D2283">
        <v>151.11999499999999</v>
      </c>
      <c r="E2283">
        <v>154.449997</v>
      </c>
      <c r="F2283">
        <v>5237700</v>
      </c>
      <c r="G2283">
        <v>142.519409</v>
      </c>
    </row>
    <row r="2284" spans="1:7" x14ac:dyDescent="0.3">
      <c r="A2284">
        <v>2283</v>
      </c>
      <c r="B2284">
        <v>153.58999600000001</v>
      </c>
      <c r="C2284">
        <v>158.429993</v>
      </c>
      <c r="D2284">
        <v>153.19000199999999</v>
      </c>
      <c r="E2284">
        <v>153.720001</v>
      </c>
      <c r="F2284">
        <v>5153100</v>
      </c>
      <c r="G2284">
        <v>141.845764</v>
      </c>
    </row>
    <row r="2285" spans="1:7" x14ac:dyDescent="0.3">
      <c r="A2285">
        <v>2284</v>
      </c>
      <c r="B2285">
        <v>155.009995</v>
      </c>
      <c r="C2285">
        <v>158.050003</v>
      </c>
      <c r="D2285">
        <v>152.529999</v>
      </c>
      <c r="E2285">
        <v>157.05999800000001</v>
      </c>
      <c r="F2285">
        <v>4292900</v>
      </c>
      <c r="G2285">
        <v>144.92775</v>
      </c>
    </row>
    <row r="2286" spans="1:7" x14ac:dyDescent="0.3">
      <c r="A2286">
        <v>2285</v>
      </c>
      <c r="B2286">
        <v>158.63999899999999</v>
      </c>
      <c r="C2286">
        <v>161.58999600000001</v>
      </c>
      <c r="D2286">
        <v>157.779999</v>
      </c>
      <c r="E2286">
        <v>161.55999800000001</v>
      </c>
      <c r="F2286">
        <v>4887900</v>
      </c>
      <c r="G2286">
        <v>149.080185</v>
      </c>
    </row>
    <row r="2287" spans="1:7" x14ac:dyDescent="0.3">
      <c r="A2287">
        <v>2286</v>
      </c>
      <c r="B2287">
        <v>160.41000399999999</v>
      </c>
      <c r="C2287">
        <v>161</v>
      </c>
      <c r="D2287">
        <v>158.449997</v>
      </c>
      <c r="E2287">
        <v>159.64999399999999</v>
      </c>
      <c r="F2287">
        <v>2963500</v>
      </c>
      <c r="G2287">
        <v>147.31764200000001</v>
      </c>
    </row>
    <row r="2288" spans="1:7" x14ac:dyDescent="0.3">
      <c r="A2288">
        <v>2287</v>
      </c>
      <c r="B2288">
        <v>157</v>
      </c>
      <c r="C2288">
        <v>157</v>
      </c>
      <c r="D2288">
        <v>150.16000399999999</v>
      </c>
      <c r="E2288">
        <v>151.699997</v>
      </c>
      <c r="F2288">
        <v>6316200</v>
      </c>
      <c r="G2288">
        <v>139.981796</v>
      </c>
    </row>
    <row r="2289" spans="1:7" x14ac:dyDescent="0.3">
      <c r="A2289">
        <v>2288</v>
      </c>
      <c r="B2289">
        <v>152.5</v>
      </c>
      <c r="C2289">
        <v>153.83999600000001</v>
      </c>
      <c r="D2289">
        <v>147.009995</v>
      </c>
      <c r="E2289">
        <v>152.679993</v>
      </c>
      <c r="F2289">
        <v>5893200</v>
      </c>
      <c r="G2289">
        <v>140.88609299999999</v>
      </c>
    </row>
    <row r="2290" spans="1:7" x14ac:dyDescent="0.3">
      <c r="A2290">
        <v>2289</v>
      </c>
      <c r="B2290">
        <v>152.300003</v>
      </c>
      <c r="C2290">
        <v>157.949997</v>
      </c>
      <c r="D2290">
        <v>152.009995</v>
      </c>
      <c r="E2290">
        <v>156.490005</v>
      </c>
      <c r="F2290">
        <v>4573100</v>
      </c>
      <c r="G2290">
        <v>144.401779</v>
      </c>
    </row>
    <row r="2291" spans="1:7" x14ac:dyDescent="0.3">
      <c r="A2291">
        <v>2290</v>
      </c>
      <c r="B2291">
        <v>157.570007</v>
      </c>
      <c r="C2291">
        <v>159.699997</v>
      </c>
      <c r="D2291">
        <v>155.69000199999999</v>
      </c>
      <c r="E2291">
        <v>156.470001</v>
      </c>
      <c r="F2291">
        <v>4596100</v>
      </c>
      <c r="G2291">
        <v>144.38336200000001</v>
      </c>
    </row>
    <row r="2292" spans="1:7" x14ac:dyDescent="0.3">
      <c r="A2292">
        <v>2291</v>
      </c>
      <c r="B2292">
        <v>153.83000200000001</v>
      </c>
      <c r="C2292">
        <v>153.83000200000001</v>
      </c>
      <c r="D2292">
        <v>145.25</v>
      </c>
      <c r="E2292">
        <v>149.25</v>
      </c>
      <c r="F2292">
        <v>8680000</v>
      </c>
      <c r="G2292">
        <v>137.72100800000001</v>
      </c>
    </row>
    <row r="2293" spans="1:7" x14ac:dyDescent="0.3">
      <c r="A2293">
        <v>2292</v>
      </c>
      <c r="B2293">
        <v>145.520004</v>
      </c>
      <c r="C2293">
        <v>149.949997</v>
      </c>
      <c r="D2293">
        <v>145.10000600000001</v>
      </c>
      <c r="E2293">
        <v>148.25</v>
      </c>
      <c r="F2293">
        <v>6919400</v>
      </c>
      <c r="G2293">
        <v>136.79827900000001</v>
      </c>
    </row>
    <row r="2294" spans="1:7" x14ac:dyDescent="0.3">
      <c r="A2294">
        <v>2293</v>
      </c>
      <c r="B2294">
        <v>150</v>
      </c>
      <c r="C2294">
        <v>153.38000500000001</v>
      </c>
      <c r="D2294">
        <v>147.21000699999999</v>
      </c>
      <c r="E2294">
        <v>147.229996</v>
      </c>
      <c r="F2294">
        <v>7609600</v>
      </c>
      <c r="G2294">
        <v>135.85707099999999</v>
      </c>
    </row>
    <row r="2295" spans="1:7" x14ac:dyDescent="0.3">
      <c r="A2295">
        <v>2294</v>
      </c>
      <c r="B2295">
        <v>143.41000399999999</v>
      </c>
      <c r="C2295">
        <v>144.41000399999999</v>
      </c>
      <c r="D2295">
        <v>139.050003</v>
      </c>
      <c r="E2295">
        <v>140.69000199999999</v>
      </c>
      <c r="F2295">
        <v>10252200</v>
      </c>
      <c r="G2295">
        <v>129.82226600000001</v>
      </c>
    </row>
    <row r="2296" spans="1:7" x14ac:dyDescent="0.3">
      <c r="A2296">
        <v>2295</v>
      </c>
      <c r="B2296">
        <v>143.75</v>
      </c>
      <c r="C2296">
        <v>146.509995</v>
      </c>
      <c r="D2296">
        <v>143.699997</v>
      </c>
      <c r="E2296">
        <v>146.13000500000001</v>
      </c>
      <c r="F2296">
        <v>9009300</v>
      </c>
      <c r="G2296">
        <v>134.84204099999999</v>
      </c>
    </row>
    <row r="2297" spans="1:7" x14ac:dyDescent="0.3">
      <c r="A2297">
        <v>2296</v>
      </c>
      <c r="B2297">
        <v>149.60000600000001</v>
      </c>
      <c r="C2297">
        <v>150.479996</v>
      </c>
      <c r="D2297">
        <v>147.449997</v>
      </c>
      <c r="E2297">
        <v>149.020004</v>
      </c>
      <c r="F2297">
        <v>10198000</v>
      </c>
      <c r="G2297">
        <v>137.50886499999999</v>
      </c>
    </row>
    <row r="2298" spans="1:7" x14ac:dyDescent="0.3">
      <c r="A2298">
        <v>2297</v>
      </c>
      <c r="B2298">
        <v>150.800003</v>
      </c>
      <c r="C2298">
        <v>151.86999499999999</v>
      </c>
      <c r="D2298">
        <v>150.30999800000001</v>
      </c>
      <c r="E2298">
        <v>150.94000199999999</v>
      </c>
      <c r="F2298">
        <v>5578800</v>
      </c>
      <c r="G2298">
        <v>139.280518</v>
      </c>
    </row>
    <row r="2299" spans="1:7" x14ac:dyDescent="0.3">
      <c r="A2299">
        <v>2298</v>
      </c>
      <c r="B2299">
        <v>151.25</v>
      </c>
      <c r="C2299">
        <v>152</v>
      </c>
      <c r="D2299">
        <v>147.36999499999999</v>
      </c>
      <c r="E2299">
        <v>147.729996</v>
      </c>
      <c r="F2299">
        <v>5895500</v>
      </c>
      <c r="G2299">
        <v>136.31845100000001</v>
      </c>
    </row>
    <row r="2300" spans="1:7" x14ac:dyDescent="0.3">
      <c r="A2300">
        <v>2299</v>
      </c>
      <c r="B2300">
        <v>147</v>
      </c>
      <c r="C2300">
        <v>147.729996</v>
      </c>
      <c r="D2300">
        <v>145.429993</v>
      </c>
      <c r="E2300">
        <v>146.91000399999999</v>
      </c>
      <c r="F2300">
        <v>5257300</v>
      </c>
      <c r="G2300">
        <v>135.56179800000001</v>
      </c>
    </row>
    <row r="2301" spans="1:7" x14ac:dyDescent="0.3">
      <c r="A2301">
        <v>2300</v>
      </c>
      <c r="B2301">
        <v>149.199997</v>
      </c>
      <c r="C2301">
        <v>149.990005</v>
      </c>
      <c r="D2301">
        <v>148.229996</v>
      </c>
      <c r="E2301">
        <v>148.78999300000001</v>
      </c>
      <c r="F2301">
        <v>4287900</v>
      </c>
      <c r="G2301">
        <v>137.29658499999999</v>
      </c>
    </row>
    <row r="2302" spans="1:7" x14ac:dyDescent="0.3">
      <c r="A2302">
        <v>2301</v>
      </c>
      <c r="B2302">
        <v>148</v>
      </c>
      <c r="C2302">
        <v>148.050003</v>
      </c>
      <c r="D2302">
        <v>144.050003</v>
      </c>
      <c r="E2302">
        <v>144.91000399999999</v>
      </c>
      <c r="F2302">
        <v>4249600</v>
      </c>
      <c r="G2302">
        <v>133.716309</v>
      </c>
    </row>
    <row r="2303" spans="1:7" x14ac:dyDescent="0.3">
      <c r="A2303">
        <v>2302</v>
      </c>
      <c r="B2303">
        <v>143.08000200000001</v>
      </c>
      <c r="C2303">
        <v>145.63999899999999</v>
      </c>
      <c r="D2303">
        <v>140.259995</v>
      </c>
      <c r="E2303">
        <v>145.55999800000001</v>
      </c>
      <c r="F2303">
        <v>5714700</v>
      </c>
      <c r="G2303">
        <v>134.31608600000001</v>
      </c>
    </row>
    <row r="2304" spans="1:7" x14ac:dyDescent="0.3">
      <c r="A2304">
        <v>2303</v>
      </c>
      <c r="B2304">
        <v>146</v>
      </c>
      <c r="C2304">
        <v>149.070007</v>
      </c>
      <c r="D2304">
        <v>145.229996</v>
      </c>
      <c r="E2304">
        <v>148.25</v>
      </c>
      <c r="F2304">
        <v>4299600</v>
      </c>
      <c r="G2304">
        <v>136.79827900000001</v>
      </c>
    </row>
    <row r="2305" spans="1:7" x14ac:dyDescent="0.3">
      <c r="A2305">
        <v>2304</v>
      </c>
      <c r="B2305">
        <v>149.720001</v>
      </c>
      <c r="C2305">
        <v>151.970001</v>
      </c>
      <c r="D2305">
        <v>149.009995</v>
      </c>
      <c r="E2305">
        <v>150.25</v>
      </c>
      <c r="F2305">
        <v>5924500</v>
      </c>
      <c r="G2305">
        <v>138.64382900000001</v>
      </c>
    </row>
    <row r="2306" spans="1:7" x14ac:dyDescent="0.3">
      <c r="A2306">
        <v>2305</v>
      </c>
      <c r="B2306">
        <v>149.75</v>
      </c>
      <c r="C2306">
        <v>150.28999300000001</v>
      </c>
      <c r="D2306">
        <v>148.320007</v>
      </c>
      <c r="E2306">
        <v>149.529999</v>
      </c>
      <c r="F2306">
        <v>5506400</v>
      </c>
      <c r="G2306">
        <v>138.57891799999999</v>
      </c>
    </row>
    <row r="2307" spans="1:7" x14ac:dyDescent="0.3">
      <c r="A2307">
        <v>2306</v>
      </c>
      <c r="B2307">
        <v>150.949997</v>
      </c>
      <c r="C2307">
        <v>154.770004</v>
      </c>
      <c r="D2307">
        <v>150.679993</v>
      </c>
      <c r="E2307">
        <v>154.64999399999999</v>
      </c>
      <c r="F2307">
        <v>6490400</v>
      </c>
      <c r="G2307">
        <v>143.32397499999999</v>
      </c>
    </row>
    <row r="2308" spans="1:7" x14ac:dyDescent="0.3">
      <c r="A2308">
        <v>2307</v>
      </c>
      <c r="B2308">
        <v>154.75</v>
      </c>
      <c r="C2308">
        <v>155.41000399999999</v>
      </c>
      <c r="D2308">
        <v>153.449997</v>
      </c>
      <c r="E2308">
        <v>154.199997</v>
      </c>
      <c r="F2308">
        <v>5047500</v>
      </c>
      <c r="G2308">
        <v>142.90692100000001</v>
      </c>
    </row>
    <row r="2309" spans="1:7" x14ac:dyDescent="0.3">
      <c r="A2309">
        <v>2308</v>
      </c>
      <c r="B2309">
        <v>154</v>
      </c>
      <c r="C2309">
        <v>155.66000399999999</v>
      </c>
      <c r="D2309">
        <v>153.36000100000001</v>
      </c>
      <c r="E2309">
        <v>155.33000200000001</v>
      </c>
      <c r="F2309">
        <v>3615800</v>
      </c>
      <c r="G2309">
        <v>143.95417800000001</v>
      </c>
    </row>
    <row r="2310" spans="1:7" x14ac:dyDescent="0.3">
      <c r="A2310">
        <v>2309</v>
      </c>
      <c r="B2310">
        <v>156.36999499999999</v>
      </c>
      <c r="C2310">
        <v>158.85000600000001</v>
      </c>
      <c r="D2310">
        <v>155.28999300000001</v>
      </c>
      <c r="E2310">
        <v>156.83999600000001</v>
      </c>
      <c r="F2310">
        <v>5256700</v>
      </c>
      <c r="G2310">
        <v>145.35356100000001</v>
      </c>
    </row>
    <row r="2311" spans="1:7" x14ac:dyDescent="0.3">
      <c r="A2311">
        <v>2310</v>
      </c>
      <c r="B2311">
        <v>156</v>
      </c>
      <c r="C2311">
        <v>156.36999499999999</v>
      </c>
      <c r="D2311">
        <v>154.41000399999999</v>
      </c>
      <c r="E2311">
        <v>155.35000600000001</v>
      </c>
      <c r="F2311">
        <v>2771900</v>
      </c>
      <c r="G2311">
        <v>143.97267199999999</v>
      </c>
    </row>
    <row r="2312" spans="1:7" x14ac:dyDescent="0.3">
      <c r="A2312">
        <v>2311</v>
      </c>
      <c r="B2312">
        <v>154</v>
      </c>
      <c r="C2312">
        <v>154.229996</v>
      </c>
      <c r="D2312">
        <v>151.5</v>
      </c>
      <c r="E2312">
        <v>151.60000600000001</v>
      </c>
      <c r="F2312">
        <v>3830400</v>
      </c>
      <c r="G2312">
        <v>140.49733000000001</v>
      </c>
    </row>
    <row r="2313" spans="1:7" x14ac:dyDescent="0.3">
      <c r="A2313">
        <v>2312</v>
      </c>
      <c r="B2313">
        <v>152.11000100000001</v>
      </c>
      <c r="C2313">
        <v>152.5</v>
      </c>
      <c r="D2313">
        <v>149.179993</v>
      </c>
      <c r="E2313">
        <v>149.91000399999999</v>
      </c>
      <c r="F2313">
        <v>3250900</v>
      </c>
      <c r="G2313">
        <v>138.93112199999999</v>
      </c>
    </row>
    <row r="2314" spans="1:7" x14ac:dyDescent="0.3">
      <c r="A2314">
        <v>2313</v>
      </c>
      <c r="B2314">
        <v>150.41000399999999</v>
      </c>
      <c r="C2314">
        <v>153.60000600000001</v>
      </c>
      <c r="D2314">
        <v>148.83999600000001</v>
      </c>
      <c r="E2314">
        <v>151.020004</v>
      </c>
      <c r="F2314">
        <v>4631800</v>
      </c>
      <c r="G2314">
        <v>139.95980800000001</v>
      </c>
    </row>
    <row r="2315" spans="1:7" x14ac:dyDescent="0.3">
      <c r="A2315">
        <v>2314</v>
      </c>
      <c r="B2315">
        <v>153.279999</v>
      </c>
      <c r="C2315">
        <v>154.16000399999999</v>
      </c>
      <c r="D2315">
        <v>152.36999499999999</v>
      </c>
      <c r="E2315">
        <v>153.94000199999999</v>
      </c>
      <c r="F2315">
        <v>4058700</v>
      </c>
      <c r="G2315">
        <v>142.66592399999999</v>
      </c>
    </row>
    <row r="2316" spans="1:7" x14ac:dyDescent="0.3">
      <c r="A2316">
        <v>2315</v>
      </c>
      <c r="B2316">
        <v>153.66000399999999</v>
      </c>
      <c r="C2316">
        <v>154.449997</v>
      </c>
      <c r="D2316">
        <v>152.13000500000001</v>
      </c>
      <c r="E2316">
        <v>153.490005</v>
      </c>
      <c r="F2316">
        <v>3317900</v>
      </c>
      <c r="G2316">
        <v>142.24896200000001</v>
      </c>
    </row>
    <row r="2317" spans="1:7" x14ac:dyDescent="0.3">
      <c r="A2317">
        <v>2316</v>
      </c>
      <c r="B2317">
        <v>152.64999399999999</v>
      </c>
      <c r="C2317">
        <v>152.740005</v>
      </c>
      <c r="D2317">
        <v>150.89999399999999</v>
      </c>
      <c r="E2317">
        <v>152.029999</v>
      </c>
      <c r="F2317">
        <v>3731400</v>
      </c>
      <c r="G2317">
        <v>140.89582799999999</v>
      </c>
    </row>
    <row r="2318" spans="1:7" x14ac:dyDescent="0.3">
      <c r="A2318">
        <v>2317</v>
      </c>
      <c r="B2318">
        <v>150.91999799999999</v>
      </c>
      <c r="C2318">
        <v>152.85000600000001</v>
      </c>
      <c r="D2318">
        <v>149.71000699999999</v>
      </c>
      <c r="E2318">
        <v>150.53999300000001</v>
      </c>
      <c r="F2318">
        <v>4310300</v>
      </c>
      <c r="G2318">
        <v>139.51492300000001</v>
      </c>
    </row>
    <row r="2319" spans="1:7" x14ac:dyDescent="0.3">
      <c r="A2319">
        <v>2318</v>
      </c>
      <c r="B2319">
        <v>150.38999899999999</v>
      </c>
      <c r="C2319">
        <v>153.979996</v>
      </c>
      <c r="D2319">
        <v>148.75</v>
      </c>
      <c r="E2319">
        <v>152.91000399999999</v>
      </c>
      <c r="F2319">
        <v>4431700</v>
      </c>
      <c r="G2319">
        <v>141.711411</v>
      </c>
    </row>
    <row r="2320" spans="1:7" x14ac:dyDescent="0.3">
      <c r="A2320">
        <v>2319</v>
      </c>
      <c r="B2320">
        <v>153.91000399999999</v>
      </c>
      <c r="C2320">
        <v>158.179993</v>
      </c>
      <c r="D2320">
        <v>153.86999499999999</v>
      </c>
      <c r="E2320">
        <v>157.60000600000001</v>
      </c>
      <c r="F2320">
        <v>7413200</v>
      </c>
      <c r="G2320">
        <v>146.05793800000001</v>
      </c>
    </row>
    <row r="2321" spans="1:7" x14ac:dyDescent="0.3">
      <c r="A2321">
        <v>2320</v>
      </c>
      <c r="B2321">
        <v>157.240005</v>
      </c>
      <c r="C2321">
        <v>158.89999399999999</v>
      </c>
      <c r="D2321">
        <v>155.75</v>
      </c>
      <c r="E2321">
        <v>156.28999300000001</v>
      </c>
      <c r="F2321">
        <v>4410200</v>
      </c>
      <c r="G2321">
        <v>144.843842</v>
      </c>
    </row>
    <row r="2322" spans="1:7" x14ac:dyDescent="0.3">
      <c r="A2322">
        <v>2321</v>
      </c>
      <c r="B2322">
        <v>155.5</v>
      </c>
      <c r="C2322">
        <v>155.58999600000001</v>
      </c>
      <c r="D2322">
        <v>153.36000100000001</v>
      </c>
      <c r="E2322">
        <v>154.199997</v>
      </c>
      <c r="F2322">
        <v>3521500</v>
      </c>
      <c r="G2322">
        <v>142.90692100000001</v>
      </c>
    </row>
    <row r="2323" spans="1:7" x14ac:dyDescent="0.3">
      <c r="A2323">
        <v>2322</v>
      </c>
      <c r="B2323">
        <v>154.25</v>
      </c>
      <c r="C2323">
        <v>155.550003</v>
      </c>
      <c r="D2323">
        <v>153.58999600000001</v>
      </c>
      <c r="E2323">
        <v>154.08000200000001</v>
      </c>
      <c r="F2323">
        <v>3633400</v>
      </c>
      <c r="G2323">
        <v>142.79570000000001</v>
      </c>
    </row>
    <row r="2324" spans="1:7" x14ac:dyDescent="0.3">
      <c r="A2324">
        <v>2323</v>
      </c>
      <c r="B2324">
        <v>152.39999399999999</v>
      </c>
      <c r="C2324">
        <v>153.03999300000001</v>
      </c>
      <c r="D2324">
        <v>150.13000500000001</v>
      </c>
      <c r="E2324">
        <v>153</v>
      </c>
      <c r="F2324">
        <v>3693400</v>
      </c>
      <c r="G2324">
        <v>141.79480000000001</v>
      </c>
    </row>
    <row r="2325" spans="1:7" x14ac:dyDescent="0.3">
      <c r="A2325">
        <v>2324</v>
      </c>
      <c r="B2325">
        <v>153.13999899999999</v>
      </c>
      <c r="C2325">
        <v>154.63999899999999</v>
      </c>
      <c r="D2325">
        <v>152.38000500000001</v>
      </c>
      <c r="E2325">
        <v>153.83999600000001</v>
      </c>
      <c r="F2325">
        <v>2308600</v>
      </c>
      <c r="G2325">
        <v>142.57328799999999</v>
      </c>
    </row>
    <row r="2326" spans="1:7" x14ac:dyDescent="0.3">
      <c r="A2326">
        <v>2325</v>
      </c>
      <c r="B2326">
        <v>152.86999499999999</v>
      </c>
      <c r="C2326">
        <v>155.35000600000001</v>
      </c>
      <c r="D2326">
        <v>151.5</v>
      </c>
      <c r="E2326">
        <v>155.029999</v>
      </c>
      <c r="F2326">
        <v>2919500</v>
      </c>
      <c r="G2326">
        <v>143.67614699999999</v>
      </c>
    </row>
    <row r="2327" spans="1:7" x14ac:dyDescent="0.3">
      <c r="A2327">
        <v>2326</v>
      </c>
      <c r="B2327">
        <v>156.13000500000001</v>
      </c>
      <c r="C2327">
        <v>158.020004</v>
      </c>
      <c r="D2327">
        <v>154.88999899999999</v>
      </c>
      <c r="E2327">
        <v>156.5</v>
      </c>
      <c r="F2327">
        <v>3130600</v>
      </c>
      <c r="G2327">
        <v>145.038498</v>
      </c>
    </row>
    <row r="2328" spans="1:7" x14ac:dyDescent="0.3">
      <c r="A2328">
        <v>2327</v>
      </c>
      <c r="B2328">
        <v>156.179993</v>
      </c>
      <c r="C2328">
        <v>157.479996</v>
      </c>
      <c r="D2328">
        <v>156.05999800000001</v>
      </c>
      <c r="E2328">
        <v>156.979996</v>
      </c>
      <c r="F2328">
        <v>2927300</v>
      </c>
      <c r="G2328">
        <v>145.48332199999999</v>
      </c>
    </row>
    <row r="2329" spans="1:7" x14ac:dyDescent="0.3">
      <c r="A2329">
        <v>2328</v>
      </c>
      <c r="B2329">
        <v>156.46000699999999</v>
      </c>
      <c r="C2329">
        <v>160.009995</v>
      </c>
      <c r="D2329">
        <v>155.08999600000001</v>
      </c>
      <c r="E2329">
        <v>159.820007</v>
      </c>
      <c r="F2329">
        <v>3373400</v>
      </c>
      <c r="G2329">
        <v>148.11532600000001</v>
      </c>
    </row>
    <row r="2330" spans="1:7" x14ac:dyDescent="0.3">
      <c r="A2330">
        <v>2329</v>
      </c>
      <c r="B2330">
        <v>159.970001</v>
      </c>
      <c r="C2330">
        <v>160</v>
      </c>
      <c r="D2330">
        <v>157.38999899999999</v>
      </c>
      <c r="E2330">
        <v>157.770004</v>
      </c>
      <c r="F2330">
        <v>2478100</v>
      </c>
      <c r="G2330">
        <v>146.21545399999999</v>
      </c>
    </row>
    <row r="2331" spans="1:7" x14ac:dyDescent="0.3">
      <c r="A2331">
        <v>2330</v>
      </c>
      <c r="B2331">
        <v>156.44000199999999</v>
      </c>
      <c r="C2331">
        <v>156.529999</v>
      </c>
      <c r="D2331">
        <v>154.550003</v>
      </c>
      <c r="E2331">
        <v>155.35000600000001</v>
      </c>
      <c r="F2331">
        <v>2822700</v>
      </c>
      <c r="G2331">
        <v>143.97267199999999</v>
      </c>
    </row>
    <row r="2332" spans="1:7" x14ac:dyDescent="0.3">
      <c r="A2332">
        <v>2331</v>
      </c>
      <c r="B2332">
        <v>155.259995</v>
      </c>
      <c r="C2332">
        <v>156.270004</v>
      </c>
      <c r="D2332">
        <v>153.91999799999999</v>
      </c>
      <c r="E2332">
        <v>155.19000199999999</v>
      </c>
      <c r="F2332">
        <v>2927400</v>
      </c>
      <c r="G2332">
        <v>143.82444799999999</v>
      </c>
    </row>
    <row r="2333" spans="1:7" x14ac:dyDescent="0.3">
      <c r="A2333">
        <v>2332</v>
      </c>
      <c r="B2333">
        <v>153.64999399999999</v>
      </c>
      <c r="C2333">
        <v>154.029999</v>
      </c>
      <c r="D2333">
        <v>149.36999499999999</v>
      </c>
      <c r="E2333">
        <v>150.41000399999999</v>
      </c>
      <c r="F2333">
        <v>4786800</v>
      </c>
      <c r="G2333">
        <v>139.39450099999999</v>
      </c>
    </row>
    <row r="2334" spans="1:7" x14ac:dyDescent="0.3">
      <c r="A2334">
        <v>2333</v>
      </c>
      <c r="B2334">
        <v>152.070007</v>
      </c>
      <c r="C2334">
        <v>152.86999499999999</v>
      </c>
      <c r="D2334">
        <v>150.009995</v>
      </c>
      <c r="E2334">
        <v>150.279999</v>
      </c>
      <c r="F2334">
        <v>3122200</v>
      </c>
      <c r="G2334">
        <v>139.27398700000001</v>
      </c>
    </row>
    <row r="2335" spans="1:7" x14ac:dyDescent="0.3">
      <c r="A2335">
        <v>2334</v>
      </c>
      <c r="B2335">
        <v>151.179993</v>
      </c>
      <c r="C2335">
        <v>153.89999399999999</v>
      </c>
      <c r="D2335">
        <v>150.41000399999999</v>
      </c>
      <c r="E2335">
        <v>152.199997</v>
      </c>
      <c r="F2335">
        <v>3464300</v>
      </c>
      <c r="G2335">
        <v>141.053391</v>
      </c>
    </row>
    <row r="2336" spans="1:7" x14ac:dyDescent="0.3">
      <c r="A2336">
        <v>2335</v>
      </c>
      <c r="B2336">
        <v>152.66999799999999</v>
      </c>
      <c r="C2336">
        <v>155.08999600000001</v>
      </c>
      <c r="D2336">
        <v>151.300003</v>
      </c>
      <c r="E2336">
        <v>154.30999800000001</v>
      </c>
      <c r="F2336">
        <v>2732900</v>
      </c>
      <c r="G2336">
        <v>143.008835</v>
      </c>
    </row>
    <row r="2337" spans="1:7" x14ac:dyDescent="0.3">
      <c r="A2337">
        <v>2336</v>
      </c>
      <c r="B2337">
        <v>156.529999</v>
      </c>
      <c r="C2337">
        <v>159.990005</v>
      </c>
      <c r="D2337">
        <v>156.38000500000001</v>
      </c>
      <c r="E2337">
        <v>159.85000600000001</v>
      </c>
      <c r="F2337">
        <v>5151100</v>
      </c>
      <c r="G2337">
        <v>148.143158</v>
      </c>
    </row>
    <row r="2338" spans="1:7" x14ac:dyDescent="0.3">
      <c r="A2338">
        <v>2337</v>
      </c>
      <c r="B2338">
        <v>159.529999</v>
      </c>
      <c r="C2338">
        <v>162.270004</v>
      </c>
      <c r="D2338">
        <v>159.14999399999999</v>
      </c>
      <c r="E2338">
        <v>160.91000399999999</v>
      </c>
      <c r="F2338">
        <v>3067100</v>
      </c>
      <c r="G2338">
        <v>149.12550400000001</v>
      </c>
    </row>
    <row r="2339" spans="1:7" x14ac:dyDescent="0.3">
      <c r="A2339">
        <v>2338</v>
      </c>
      <c r="B2339">
        <v>161.229996</v>
      </c>
      <c r="C2339">
        <v>161.779999</v>
      </c>
      <c r="D2339">
        <v>158.199997</v>
      </c>
      <c r="E2339">
        <v>158.520004</v>
      </c>
      <c r="F2339">
        <v>3467900</v>
      </c>
      <c r="G2339">
        <v>146.91055299999999</v>
      </c>
    </row>
    <row r="2340" spans="1:7" x14ac:dyDescent="0.3">
      <c r="A2340">
        <v>2339</v>
      </c>
      <c r="B2340">
        <v>157.61000100000001</v>
      </c>
      <c r="C2340">
        <v>160</v>
      </c>
      <c r="D2340">
        <v>157.14999399999999</v>
      </c>
      <c r="E2340">
        <v>159.020004</v>
      </c>
      <c r="F2340">
        <v>3031500</v>
      </c>
      <c r="G2340">
        <v>147.37391700000001</v>
      </c>
    </row>
    <row r="2341" spans="1:7" x14ac:dyDescent="0.3">
      <c r="A2341">
        <v>2340</v>
      </c>
      <c r="B2341">
        <v>157.75</v>
      </c>
      <c r="C2341">
        <v>163.699997</v>
      </c>
      <c r="D2341">
        <v>157</v>
      </c>
      <c r="E2341">
        <v>162.64999399999999</v>
      </c>
      <c r="F2341">
        <v>5832200</v>
      </c>
      <c r="G2341">
        <v>150.73803699999999</v>
      </c>
    </row>
    <row r="2342" spans="1:7" x14ac:dyDescent="0.3">
      <c r="A2342">
        <v>2341</v>
      </c>
      <c r="B2342">
        <v>162</v>
      </c>
      <c r="C2342">
        <v>167.449997</v>
      </c>
      <c r="D2342">
        <v>161.94000199999999</v>
      </c>
      <c r="E2342">
        <v>166.979996</v>
      </c>
      <c r="F2342">
        <v>4802200</v>
      </c>
      <c r="G2342">
        <v>154.75096099999999</v>
      </c>
    </row>
    <row r="2343" spans="1:7" x14ac:dyDescent="0.3">
      <c r="A2343">
        <v>2342</v>
      </c>
      <c r="B2343">
        <v>166.550003</v>
      </c>
      <c r="C2343">
        <v>168.89999399999999</v>
      </c>
      <c r="D2343">
        <v>165.009995</v>
      </c>
      <c r="E2343">
        <v>165.320007</v>
      </c>
      <c r="F2343">
        <v>4165100</v>
      </c>
      <c r="G2343">
        <v>153.212524</v>
      </c>
    </row>
    <row r="2344" spans="1:7" x14ac:dyDescent="0.3">
      <c r="A2344">
        <v>2343</v>
      </c>
      <c r="B2344">
        <v>165.78999300000001</v>
      </c>
      <c r="C2344">
        <v>167.490005</v>
      </c>
      <c r="D2344">
        <v>165.66000399999999</v>
      </c>
      <c r="E2344">
        <v>166.75</v>
      </c>
      <c r="F2344">
        <v>2680300</v>
      </c>
      <c r="G2344">
        <v>154.537781</v>
      </c>
    </row>
    <row r="2345" spans="1:7" x14ac:dyDescent="0.3">
      <c r="A2345">
        <v>2344</v>
      </c>
      <c r="B2345">
        <v>166</v>
      </c>
      <c r="C2345">
        <v>167.38999899999999</v>
      </c>
      <c r="D2345">
        <v>164.05999800000001</v>
      </c>
      <c r="E2345">
        <v>165.08999600000001</v>
      </c>
      <c r="F2345">
        <v>2473000</v>
      </c>
      <c r="G2345">
        <v>152.999359</v>
      </c>
    </row>
    <row r="2346" spans="1:7" x14ac:dyDescent="0.3">
      <c r="A2346">
        <v>2345</v>
      </c>
      <c r="B2346">
        <v>165.38000500000001</v>
      </c>
      <c r="C2346">
        <v>166</v>
      </c>
      <c r="D2346">
        <v>164.220001</v>
      </c>
      <c r="E2346">
        <v>165.83999600000001</v>
      </c>
      <c r="F2346">
        <v>2251600</v>
      </c>
      <c r="G2346">
        <v>153.694458</v>
      </c>
    </row>
    <row r="2347" spans="1:7" x14ac:dyDescent="0.3">
      <c r="A2347">
        <v>2346</v>
      </c>
      <c r="B2347">
        <v>165.83000200000001</v>
      </c>
      <c r="C2347">
        <v>168.66000399999999</v>
      </c>
      <c r="D2347">
        <v>164.929993</v>
      </c>
      <c r="E2347">
        <v>166.91999799999999</v>
      </c>
      <c r="F2347">
        <v>3323600</v>
      </c>
      <c r="G2347">
        <v>154.69534300000001</v>
      </c>
    </row>
    <row r="2348" spans="1:7" x14ac:dyDescent="0.3">
      <c r="A2348">
        <v>2347</v>
      </c>
      <c r="B2348">
        <v>165.35000600000001</v>
      </c>
      <c r="C2348">
        <v>167.320007</v>
      </c>
      <c r="D2348">
        <v>164.009995</v>
      </c>
      <c r="E2348">
        <v>164.28999300000001</v>
      </c>
      <c r="F2348">
        <v>2528000</v>
      </c>
      <c r="G2348">
        <v>152.25798</v>
      </c>
    </row>
    <row r="2349" spans="1:7" x14ac:dyDescent="0.3">
      <c r="A2349">
        <v>2348</v>
      </c>
      <c r="B2349">
        <v>163.800003</v>
      </c>
      <c r="C2349">
        <v>164.679993</v>
      </c>
      <c r="D2349">
        <v>162.55999800000001</v>
      </c>
      <c r="E2349">
        <v>164.11000100000001</v>
      </c>
      <c r="F2349">
        <v>2890800</v>
      </c>
      <c r="G2349">
        <v>152.091171</v>
      </c>
    </row>
    <row r="2350" spans="1:7" x14ac:dyDescent="0.3">
      <c r="A2350">
        <v>2349</v>
      </c>
      <c r="B2350">
        <v>165.08000200000001</v>
      </c>
      <c r="C2350">
        <v>167.19000199999999</v>
      </c>
      <c r="D2350">
        <v>163.990005</v>
      </c>
      <c r="E2350">
        <v>166.179993</v>
      </c>
      <c r="F2350">
        <v>1998400</v>
      </c>
      <c r="G2350">
        <v>154.00955200000001</v>
      </c>
    </row>
    <row r="2351" spans="1:7" x14ac:dyDescent="0.3">
      <c r="A2351">
        <v>2350</v>
      </c>
      <c r="B2351">
        <v>163.66000399999999</v>
      </c>
      <c r="C2351">
        <v>164.11000100000001</v>
      </c>
      <c r="D2351">
        <v>161.36999499999999</v>
      </c>
      <c r="E2351">
        <v>163.13999899999999</v>
      </c>
      <c r="F2351">
        <v>2777000</v>
      </c>
      <c r="G2351">
        <v>151.192184</v>
      </c>
    </row>
    <row r="2352" spans="1:7" x14ac:dyDescent="0.3">
      <c r="A2352">
        <v>2351</v>
      </c>
      <c r="B2352">
        <v>161.199997</v>
      </c>
      <c r="C2352">
        <v>162.60000600000001</v>
      </c>
      <c r="D2352">
        <v>159.08999600000001</v>
      </c>
      <c r="E2352">
        <v>160.070007</v>
      </c>
      <c r="F2352">
        <v>3203900</v>
      </c>
      <c r="G2352">
        <v>148.347061</v>
      </c>
    </row>
    <row r="2353" spans="1:7" x14ac:dyDescent="0.3">
      <c r="A2353">
        <v>2352</v>
      </c>
      <c r="B2353">
        <v>160.779999</v>
      </c>
      <c r="C2353">
        <v>160.820007</v>
      </c>
      <c r="D2353">
        <v>158.5</v>
      </c>
      <c r="E2353">
        <v>159.529999</v>
      </c>
      <c r="F2353">
        <v>2366200</v>
      </c>
      <c r="G2353">
        <v>147.84655799999999</v>
      </c>
    </row>
    <row r="2354" spans="1:7" x14ac:dyDescent="0.3">
      <c r="A2354">
        <v>2353</v>
      </c>
      <c r="B2354">
        <v>158.19000199999999</v>
      </c>
      <c r="C2354">
        <v>160.16999799999999</v>
      </c>
      <c r="D2354">
        <v>157.009995</v>
      </c>
      <c r="E2354">
        <v>158.85000600000001</v>
      </c>
      <c r="F2354">
        <v>2307000</v>
      </c>
      <c r="G2354">
        <v>147.216385</v>
      </c>
    </row>
    <row r="2355" spans="1:7" x14ac:dyDescent="0.3">
      <c r="A2355">
        <v>2354</v>
      </c>
      <c r="B2355">
        <v>158.199997</v>
      </c>
      <c r="C2355">
        <v>159.85000600000001</v>
      </c>
      <c r="D2355">
        <v>156.78999300000001</v>
      </c>
      <c r="E2355">
        <v>157.509995</v>
      </c>
      <c r="F2355">
        <v>2097900</v>
      </c>
      <c r="G2355">
        <v>145.97451799999999</v>
      </c>
    </row>
    <row r="2356" spans="1:7" x14ac:dyDescent="0.3">
      <c r="A2356">
        <v>2355</v>
      </c>
      <c r="B2356">
        <v>158.66999799999999</v>
      </c>
      <c r="C2356">
        <v>161.5</v>
      </c>
      <c r="D2356">
        <v>158.38999899999999</v>
      </c>
      <c r="E2356">
        <v>161.41999799999999</v>
      </c>
      <c r="F2356">
        <v>2379600</v>
      </c>
      <c r="G2356">
        <v>149.59816000000001</v>
      </c>
    </row>
    <row r="2357" spans="1:7" x14ac:dyDescent="0.3">
      <c r="A2357">
        <v>2356</v>
      </c>
      <c r="B2357">
        <v>161.36000100000001</v>
      </c>
      <c r="C2357">
        <v>162.529999</v>
      </c>
      <c r="D2357">
        <v>159.279999</v>
      </c>
      <c r="E2357">
        <v>159.41999799999999</v>
      </c>
      <c r="F2357">
        <v>2096900</v>
      </c>
      <c r="G2357">
        <v>147.74464399999999</v>
      </c>
    </row>
    <row r="2358" spans="1:7" x14ac:dyDescent="0.3">
      <c r="A2358">
        <v>2357</v>
      </c>
      <c r="B2358">
        <v>160.320007</v>
      </c>
      <c r="C2358">
        <v>161.470001</v>
      </c>
      <c r="D2358">
        <v>157.30999800000001</v>
      </c>
      <c r="E2358">
        <v>158.070007</v>
      </c>
      <c r="F2358">
        <v>2448100</v>
      </c>
      <c r="G2358">
        <v>146.493515</v>
      </c>
    </row>
    <row r="2359" spans="1:7" x14ac:dyDescent="0.3">
      <c r="A2359">
        <v>2358</v>
      </c>
      <c r="B2359">
        <v>157.88000500000001</v>
      </c>
      <c r="C2359">
        <v>159.720001</v>
      </c>
      <c r="D2359">
        <v>155.259995</v>
      </c>
      <c r="E2359">
        <v>155.33999600000001</v>
      </c>
      <c r="F2359">
        <v>2550100</v>
      </c>
      <c r="G2359">
        <v>143.963425</v>
      </c>
    </row>
    <row r="2360" spans="1:7" x14ac:dyDescent="0.3">
      <c r="A2360">
        <v>2359</v>
      </c>
      <c r="B2360">
        <v>155.33999600000001</v>
      </c>
      <c r="C2360">
        <v>156.89999399999999</v>
      </c>
      <c r="D2360">
        <v>154.60000600000001</v>
      </c>
      <c r="E2360">
        <v>155.38000500000001</v>
      </c>
      <c r="F2360">
        <v>3177700</v>
      </c>
      <c r="G2360">
        <v>144.00050400000001</v>
      </c>
    </row>
    <row r="2361" spans="1:7" x14ac:dyDescent="0.3">
      <c r="A2361">
        <v>2360</v>
      </c>
      <c r="B2361">
        <v>154.740005</v>
      </c>
      <c r="C2361">
        <v>157.11000100000001</v>
      </c>
      <c r="D2361">
        <v>153.770004</v>
      </c>
      <c r="E2361">
        <v>154.64999399999999</v>
      </c>
      <c r="F2361">
        <v>2701500</v>
      </c>
      <c r="G2361">
        <v>143.32397499999999</v>
      </c>
    </row>
    <row r="2362" spans="1:7" x14ac:dyDescent="0.3">
      <c r="A2362">
        <v>2361</v>
      </c>
      <c r="B2362">
        <v>154.80999800000001</v>
      </c>
      <c r="C2362">
        <v>160</v>
      </c>
      <c r="D2362">
        <v>154.64999399999999</v>
      </c>
      <c r="E2362">
        <v>159.94000199999999</v>
      </c>
      <c r="F2362">
        <v>3653300</v>
      </c>
      <c r="G2362">
        <v>148.226563</v>
      </c>
    </row>
    <row r="2363" spans="1:7" x14ac:dyDescent="0.3">
      <c r="A2363">
        <v>2362</v>
      </c>
      <c r="B2363">
        <v>158.679993</v>
      </c>
      <c r="C2363">
        <v>159.949997</v>
      </c>
      <c r="D2363">
        <v>154.520004</v>
      </c>
      <c r="E2363">
        <v>154.699997</v>
      </c>
      <c r="F2363">
        <v>4712000</v>
      </c>
      <c r="G2363">
        <v>143.37027</v>
      </c>
    </row>
    <row r="2364" spans="1:7" x14ac:dyDescent="0.3">
      <c r="A2364">
        <v>2363</v>
      </c>
      <c r="B2364">
        <v>155.759995</v>
      </c>
      <c r="C2364">
        <v>156.41000399999999</v>
      </c>
      <c r="D2364">
        <v>153.91999799999999</v>
      </c>
      <c r="E2364">
        <v>154.509995</v>
      </c>
      <c r="F2364">
        <v>3247800</v>
      </c>
      <c r="G2364">
        <v>143.19422900000001</v>
      </c>
    </row>
    <row r="2365" spans="1:7" x14ac:dyDescent="0.3">
      <c r="A2365">
        <v>2364</v>
      </c>
      <c r="B2365">
        <v>154.44000199999999</v>
      </c>
      <c r="C2365">
        <v>156.08999600000001</v>
      </c>
      <c r="D2365">
        <v>153.740005</v>
      </c>
      <c r="E2365">
        <v>155.449997</v>
      </c>
      <c r="F2365">
        <v>2767600</v>
      </c>
      <c r="G2365">
        <v>144.065369</v>
      </c>
    </row>
    <row r="2366" spans="1:7" x14ac:dyDescent="0.3">
      <c r="A2366">
        <v>2365</v>
      </c>
      <c r="B2366">
        <v>156.66999799999999</v>
      </c>
      <c r="C2366">
        <v>158.550003</v>
      </c>
      <c r="D2366">
        <v>156.44000199999999</v>
      </c>
      <c r="E2366">
        <v>157.58999600000001</v>
      </c>
      <c r="F2366">
        <v>3038800</v>
      </c>
      <c r="G2366">
        <v>146.04866000000001</v>
      </c>
    </row>
    <row r="2367" spans="1:7" x14ac:dyDescent="0.3">
      <c r="A2367">
        <v>2366</v>
      </c>
      <c r="B2367">
        <v>158.05999800000001</v>
      </c>
      <c r="C2367">
        <v>162.28999300000001</v>
      </c>
      <c r="D2367">
        <v>158.029999</v>
      </c>
      <c r="E2367">
        <v>161.25</v>
      </c>
      <c r="F2367">
        <v>3259900</v>
      </c>
      <c r="G2367">
        <v>149.44059799999999</v>
      </c>
    </row>
    <row r="2368" spans="1:7" x14ac:dyDescent="0.3">
      <c r="A2368">
        <v>2367</v>
      </c>
      <c r="B2368">
        <v>161.16000399999999</v>
      </c>
      <c r="C2368">
        <v>161.33000200000001</v>
      </c>
      <c r="D2368">
        <v>159.16999799999999</v>
      </c>
      <c r="E2368">
        <v>159.220001</v>
      </c>
      <c r="F2368">
        <v>2576100</v>
      </c>
      <c r="G2368">
        <v>147.55926500000001</v>
      </c>
    </row>
    <row r="2369" spans="1:7" x14ac:dyDescent="0.3">
      <c r="A2369">
        <v>2368</v>
      </c>
      <c r="B2369">
        <v>158.699997</v>
      </c>
      <c r="C2369">
        <v>160.39999399999999</v>
      </c>
      <c r="D2369">
        <v>158.320007</v>
      </c>
      <c r="E2369">
        <v>159.529999</v>
      </c>
      <c r="F2369">
        <v>2157000</v>
      </c>
      <c r="G2369">
        <v>148.452606</v>
      </c>
    </row>
    <row r="2370" spans="1:7" x14ac:dyDescent="0.3">
      <c r="A2370">
        <v>2369</v>
      </c>
      <c r="B2370">
        <v>160.39999399999999</v>
      </c>
      <c r="C2370">
        <v>161.64999399999999</v>
      </c>
      <c r="D2370">
        <v>158.550003</v>
      </c>
      <c r="E2370">
        <v>159.479996</v>
      </c>
      <c r="F2370">
        <v>2916100</v>
      </c>
      <c r="G2370">
        <v>148.40609699999999</v>
      </c>
    </row>
    <row r="2371" spans="1:7" x14ac:dyDescent="0.3">
      <c r="A2371">
        <v>2370</v>
      </c>
      <c r="B2371">
        <v>157.89999399999999</v>
      </c>
      <c r="C2371">
        <v>160.550003</v>
      </c>
      <c r="D2371">
        <v>156</v>
      </c>
      <c r="E2371">
        <v>159.970001</v>
      </c>
      <c r="F2371">
        <v>2581600</v>
      </c>
      <c r="G2371">
        <v>148.86203</v>
      </c>
    </row>
    <row r="2372" spans="1:7" x14ac:dyDescent="0.3">
      <c r="A2372">
        <v>2371</v>
      </c>
      <c r="B2372">
        <v>160.13999899999999</v>
      </c>
      <c r="C2372">
        <v>160.33000200000001</v>
      </c>
      <c r="D2372">
        <v>158.46000699999999</v>
      </c>
      <c r="E2372">
        <v>159.279999</v>
      </c>
      <c r="F2372">
        <v>2257100</v>
      </c>
      <c r="G2372">
        <v>148.21997099999999</v>
      </c>
    </row>
    <row r="2373" spans="1:7" x14ac:dyDescent="0.3">
      <c r="A2373">
        <v>2372</v>
      </c>
      <c r="B2373">
        <v>155.86000100000001</v>
      </c>
      <c r="C2373">
        <v>156.53999300000001</v>
      </c>
      <c r="D2373">
        <v>153.86000100000001</v>
      </c>
      <c r="E2373">
        <v>155.66999799999999</v>
      </c>
      <c r="F2373">
        <v>4329300</v>
      </c>
      <c r="G2373">
        <v>144.86064099999999</v>
      </c>
    </row>
    <row r="2374" spans="1:7" x14ac:dyDescent="0.3">
      <c r="A2374">
        <v>2373</v>
      </c>
      <c r="B2374">
        <v>156.25</v>
      </c>
      <c r="C2374">
        <v>157.91000399999999</v>
      </c>
      <c r="D2374">
        <v>155.770004</v>
      </c>
      <c r="E2374">
        <v>157.05999800000001</v>
      </c>
      <c r="F2374">
        <v>2540400</v>
      </c>
      <c r="G2374">
        <v>146.15411399999999</v>
      </c>
    </row>
    <row r="2375" spans="1:7" x14ac:dyDescent="0.3">
      <c r="A2375">
        <v>2374</v>
      </c>
      <c r="B2375">
        <v>157.199997</v>
      </c>
      <c r="C2375">
        <v>157.470001</v>
      </c>
      <c r="D2375">
        <v>155.16999799999999</v>
      </c>
      <c r="E2375">
        <v>155.16999799999999</v>
      </c>
      <c r="F2375">
        <v>2489700</v>
      </c>
      <c r="G2375">
        <v>144.395386</v>
      </c>
    </row>
    <row r="2376" spans="1:7" x14ac:dyDescent="0.3">
      <c r="A2376">
        <v>2375</v>
      </c>
      <c r="B2376">
        <v>155.199997</v>
      </c>
      <c r="C2376">
        <v>156.58000200000001</v>
      </c>
      <c r="D2376">
        <v>153.91000399999999</v>
      </c>
      <c r="E2376">
        <v>154.63999899999999</v>
      </c>
      <c r="F2376">
        <v>2426800</v>
      </c>
      <c r="G2376">
        <v>143.90216100000001</v>
      </c>
    </row>
    <row r="2377" spans="1:7" x14ac:dyDescent="0.3">
      <c r="A2377">
        <v>2376</v>
      </c>
      <c r="B2377">
        <v>153.78999300000001</v>
      </c>
      <c r="C2377">
        <v>154.28999300000001</v>
      </c>
      <c r="D2377">
        <v>152.46000699999999</v>
      </c>
      <c r="E2377">
        <v>153.16999799999999</v>
      </c>
      <c r="F2377">
        <v>2711700</v>
      </c>
      <c r="G2377">
        <v>142.53421</v>
      </c>
    </row>
    <row r="2378" spans="1:7" x14ac:dyDescent="0.3">
      <c r="A2378">
        <v>2377</v>
      </c>
      <c r="B2378">
        <v>151.35000600000001</v>
      </c>
      <c r="C2378">
        <v>151.66000399999999</v>
      </c>
      <c r="D2378">
        <v>149.570007</v>
      </c>
      <c r="E2378">
        <v>149.88999899999999</v>
      </c>
      <c r="F2378">
        <v>4335700</v>
      </c>
      <c r="G2378">
        <v>139.481979</v>
      </c>
    </row>
    <row r="2379" spans="1:7" x14ac:dyDescent="0.3">
      <c r="A2379">
        <v>2378</v>
      </c>
      <c r="B2379">
        <v>149</v>
      </c>
      <c r="C2379">
        <v>151.320007</v>
      </c>
      <c r="D2379">
        <v>148.58999600000001</v>
      </c>
      <c r="E2379">
        <v>148.63000500000001</v>
      </c>
      <c r="F2379">
        <v>3385800</v>
      </c>
      <c r="G2379">
        <v>138.309448</v>
      </c>
    </row>
    <row r="2380" spans="1:7" x14ac:dyDescent="0.3">
      <c r="A2380">
        <v>2379</v>
      </c>
      <c r="B2380">
        <v>148.220001</v>
      </c>
      <c r="C2380">
        <v>149.050003</v>
      </c>
      <c r="D2380">
        <v>145.449997</v>
      </c>
      <c r="E2380">
        <v>146.19000199999999</v>
      </c>
      <c r="F2380">
        <v>5069600</v>
      </c>
      <c r="G2380">
        <v>136.03890999999999</v>
      </c>
    </row>
    <row r="2381" spans="1:7" x14ac:dyDescent="0.3">
      <c r="A2381">
        <v>2380</v>
      </c>
      <c r="B2381">
        <v>147.16000399999999</v>
      </c>
      <c r="C2381">
        <v>148.699997</v>
      </c>
      <c r="D2381">
        <v>145.89999399999999</v>
      </c>
      <c r="E2381">
        <v>146.16000399999999</v>
      </c>
      <c r="F2381">
        <v>2981400</v>
      </c>
      <c r="G2381">
        <v>136.01100199999999</v>
      </c>
    </row>
    <row r="2382" spans="1:7" x14ac:dyDescent="0.3">
      <c r="A2382">
        <v>2381</v>
      </c>
      <c r="B2382">
        <v>145</v>
      </c>
      <c r="C2382">
        <v>146.990005</v>
      </c>
      <c r="D2382">
        <v>143.529999</v>
      </c>
      <c r="E2382">
        <v>146.63000500000001</v>
      </c>
      <c r="F2382">
        <v>3499200</v>
      </c>
      <c r="G2382">
        <v>136.448364</v>
      </c>
    </row>
    <row r="2383" spans="1:7" x14ac:dyDescent="0.3">
      <c r="A2383">
        <v>2382</v>
      </c>
      <c r="B2383">
        <v>146.63000500000001</v>
      </c>
      <c r="C2383">
        <v>148.229996</v>
      </c>
      <c r="D2383">
        <v>145.46000699999999</v>
      </c>
      <c r="E2383">
        <v>145.63999899999999</v>
      </c>
      <c r="F2383">
        <v>4296500</v>
      </c>
      <c r="G2383">
        <v>135.52709999999999</v>
      </c>
    </row>
    <row r="2384" spans="1:7" x14ac:dyDescent="0.3">
      <c r="A2384">
        <v>2383</v>
      </c>
      <c r="B2384">
        <v>148.5</v>
      </c>
      <c r="C2384">
        <v>150.5</v>
      </c>
      <c r="D2384">
        <v>147.58000200000001</v>
      </c>
      <c r="E2384">
        <v>147.75</v>
      </c>
      <c r="F2384">
        <v>3338900</v>
      </c>
      <c r="G2384">
        <v>137.490601</v>
      </c>
    </row>
    <row r="2385" spans="1:7" x14ac:dyDescent="0.3">
      <c r="A2385">
        <v>2384</v>
      </c>
      <c r="B2385">
        <v>148.5</v>
      </c>
      <c r="C2385">
        <v>148.83000200000001</v>
      </c>
      <c r="D2385">
        <v>147.11999499999999</v>
      </c>
      <c r="E2385">
        <v>148.35000600000001</v>
      </c>
      <c r="F2385">
        <v>2424600</v>
      </c>
      <c r="G2385">
        <v>138.048935</v>
      </c>
    </row>
    <row r="2386" spans="1:7" x14ac:dyDescent="0.3">
      <c r="A2386">
        <v>2385</v>
      </c>
      <c r="B2386">
        <v>148.009995</v>
      </c>
      <c r="C2386">
        <v>150.11999499999999</v>
      </c>
      <c r="D2386">
        <v>147.990005</v>
      </c>
      <c r="E2386">
        <v>148.13999899999999</v>
      </c>
      <c r="F2386">
        <v>2487600</v>
      </c>
      <c r="G2386">
        <v>137.85348500000001</v>
      </c>
    </row>
    <row r="2387" spans="1:7" x14ac:dyDescent="0.3">
      <c r="A2387">
        <v>2386</v>
      </c>
      <c r="B2387">
        <v>150.55999800000001</v>
      </c>
      <c r="C2387">
        <v>152.800003</v>
      </c>
      <c r="D2387">
        <v>150.13999899999999</v>
      </c>
      <c r="E2387">
        <v>152.66000399999999</v>
      </c>
      <c r="F2387">
        <v>2940500</v>
      </c>
      <c r="G2387">
        <v>142.059662</v>
      </c>
    </row>
    <row r="2388" spans="1:7" x14ac:dyDescent="0.3">
      <c r="A2388">
        <v>2387</v>
      </c>
      <c r="B2388">
        <v>143.029999</v>
      </c>
      <c r="C2388">
        <v>146.41999799999999</v>
      </c>
      <c r="D2388">
        <v>140.91999799999999</v>
      </c>
      <c r="E2388">
        <v>141.86000100000001</v>
      </c>
      <c r="F2388">
        <v>9442200</v>
      </c>
      <c r="G2388">
        <v>132.00955200000001</v>
      </c>
    </row>
    <row r="2389" spans="1:7" x14ac:dyDescent="0.3">
      <c r="A2389">
        <v>2388</v>
      </c>
      <c r="B2389">
        <v>140.070007</v>
      </c>
      <c r="C2389">
        <v>141.229996</v>
      </c>
      <c r="D2389">
        <v>138.199997</v>
      </c>
      <c r="E2389">
        <v>139.509995</v>
      </c>
      <c r="F2389">
        <v>7381000</v>
      </c>
      <c r="G2389">
        <v>129.822723</v>
      </c>
    </row>
    <row r="2390" spans="1:7" x14ac:dyDescent="0.3">
      <c r="A2390">
        <v>2389</v>
      </c>
      <c r="B2390">
        <v>142.21000699999999</v>
      </c>
      <c r="C2390">
        <v>142.61999499999999</v>
      </c>
      <c r="D2390">
        <v>139.820007</v>
      </c>
      <c r="E2390">
        <v>142.41000399999999</v>
      </c>
      <c r="F2390">
        <v>5041500</v>
      </c>
      <c r="G2390">
        <v>132.521378</v>
      </c>
    </row>
    <row r="2391" spans="1:7" x14ac:dyDescent="0.3">
      <c r="A2391">
        <v>2390</v>
      </c>
      <c r="B2391">
        <v>143.60000600000001</v>
      </c>
      <c r="C2391">
        <v>145.550003</v>
      </c>
      <c r="D2391">
        <v>142.929993</v>
      </c>
      <c r="E2391">
        <v>145.5</v>
      </c>
      <c r="F2391">
        <v>3804100</v>
      </c>
      <c r="G2391">
        <v>135.39681999999999</v>
      </c>
    </row>
    <row r="2392" spans="1:7" x14ac:dyDescent="0.3">
      <c r="A2392">
        <v>2391</v>
      </c>
      <c r="B2392">
        <v>146.66999799999999</v>
      </c>
      <c r="C2392">
        <v>148.88000500000001</v>
      </c>
      <c r="D2392">
        <v>145.36999499999999</v>
      </c>
      <c r="E2392">
        <v>148.58000200000001</v>
      </c>
      <c r="F2392">
        <v>4528600</v>
      </c>
      <c r="G2392">
        <v>138.26293899999999</v>
      </c>
    </row>
    <row r="2393" spans="1:7" x14ac:dyDescent="0.3">
      <c r="A2393">
        <v>2392</v>
      </c>
      <c r="B2393">
        <v>148.490005</v>
      </c>
      <c r="C2393">
        <v>150.699997</v>
      </c>
      <c r="D2393">
        <v>148.070007</v>
      </c>
      <c r="E2393">
        <v>148.25</v>
      </c>
      <c r="F2393">
        <v>3096800</v>
      </c>
      <c r="G2393">
        <v>137.95585600000001</v>
      </c>
    </row>
    <row r="2394" spans="1:7" x14ac:dyDescent="0.3">
      <c r="A2394">
        <v>2393</v>
      </c>
      <c r="B2394">
        <v>146.720001</v>
      </c>
      <c r="C2394">
        <v>146.94000199999999</v>
      </c>
      <c r="D2394">
        <v>143.33000200000001</v>
      </c>
      <c r="E2394">
        <v>144.449997</v>
      </c>
      <c r="F2394">
        <v>3943000</v>
      </c>
      <c r="G2394">
        <v>134.41970800000001</v>
      </c>
    </row>
    <row r="2395" spans="1:7" x14ac:dyDescent="0.3">
      <c r="A2395">
        <v>2394</v>
      </c>
      <c r="B2395">
        <v>142.94000199999999</v>
      </c>
      <c r="C2395">
        <v>145.94000199999999</v>
      </c>
      <c r="D2395">
        <v>142.61999499999999</v>
      </c>
      <c r="E2395">
        <v>145.58000200000001</v>
      </c>
      <c r="F2395">
        <v>2941800</v>
      </c>
      <c r="G2395">
        <v>135.471237</v>
      </c>
    </row>
    <row r="2396" spans="1:7" x14ac:dyDescent="0.3">
      <c r="A2396">
        <v>2395</v>
      </c>
      <c r="B2396">
        <v>146</v>
      </c>
      <c r="C2396">
        <v>148.08999600000001</v>
      </c>
      <c r="D2396">
        <v>145.36000100000001</v>
      </c>
      <c r="E2396">
        <v>147</v>
      </c>
      <c r="F2396">
        <v>2578300</v>
      </c>
      <c r="G2396">
        <v>136.79269400000001</v>
      </c>
    </row>
    <row r="2397" spans="1:7" x14ac:dyDescent="0.3">
      <c r="A2397">
        <v>2396</v>
      </c>
      <c r="B2397">
        <v>149.36000100000001</v>
      </c>
      <c r="C2397">
        <v>150.91999799999999</v>
      </c>
      <c r="D2397">
        <v>148.30999800000001</v>
      </c>
      <c r="E2397">
        <v>150.38000500000001</v>
      </c>
      <c r="F2397">
        <v>3281400</v>
      </c>
      <c r="G2397">
        <v>139.93794299999999</v>
      </c>
    </row>
    <row r="2398" spans="1:7" x14ac:dyDescent="0.3">
      <c r="A2398">
        <v>2397</v>
      </c>
      <c r="B2398">
        <v>151.490005</v>
      </c>
      <c r="C2398">
        <v>152.979996</v>
      </c>
      <c r="D2398">
        <v>151.38000500000001</v>
      </c>
      <c r="E2398">
        <v>152.19000199999999</v>
      </c>
      <c r="F2398">
        <v>3041600</v>
      </c>
      <c r="G2398">
        <v>141.62228400000001</v>
      </c>
    </row>
    <row r="2399" spans="1:7" x14ac:dyDescent="0.3">
      <c r="A2399">
        <v>2398</v>
      </c>
      <c r="B2399">
        <v>154</v>
      </c>
      <c r="C2399">
        <v>157.25</v>
      </c>
      <c r="D2399">
        <v>153.91999799999999</v>
      </c>
      <c r="E2399">
        <v>156.91999799999999</v>
      </c>
      <c r="F2399">
        <v>5110800</v>
      </c>
      <c r="G2399">
        <v>146.02380400000001</v>
      </c>
    </row>
    <row r="2400" spans="1:7" x14ac:dyDescent="0.3">
      <c r="A2400">
        <v>2399</v>
      </c>
      <c r="B2400">
        <v>157</v>
      </c>
      <c r="C2400">
        <v>158.270004</v>
      </c>
      <c r="D2400">
        <v>156.14999399999999</v>
      </c>
      <c r="E2400">
        <v>157.91999799999999</v>
      </c>
      <c r="F2400">
        <v>4276400</v>
      </c>
      <c r="G2400">
        <v>146.95439099999999</v>
      </c>
    </row>
    <row r="2401" spans="1:7" x14ac:dyDescent="0.3">
      <c r="A2401">
        <v>2400</v>
      </c>
      <c r="B2401">
        <v>160.28999300000001</v>
      </c>
      <c r="C2401">
        <v>163.240005</v>
      </c>
      <c r="D2401">
        <v>160.009995</v>
      </c>
      <c r="E2401">
        <v>162.53999300000001</v>
      </c>
      <c r="F2401">
        <v>5087700</v>
      </c>
      <c r="G2401">
        <v>151.253601</v>
      </c>
    </row>
    <row r="2402" spans="1:7" x14ac:dyDescent="0.3">
      <c r="A2402">
        <v>2401</v>
      </c>
      <c r="B2402">
        <v>162.86000100000001</v>
      </c>
      <c r="C2402">
        <v>163.13999899999999</v>
      </c>
      <c r="D2402">
        <v>160.699997</v>
      </c>
      <c r="E2402">
        <v>161.63999899999999</v>
      </c>
      <c r="F2402">
        <v>3078400</v>
      </c>
      <c r="G2402">
        <v>150.41609199999999</v>
      </c>
    </row>
    <row r="2403" spans="1:7" x14ac:dyDescent="0.3">
      <c r="A2403">
        <v>2402</v>
      </c>
      <c r="B2403">
        <v>162.36000100000001</v>
      </c>
      <c r="C2403">
        <v>164.08999600000001</v>
      </c>
      <c r="D2403">
        <v>162.009995</v>
      </c>
      <c r="E2403">
        <v>163.33000200000001</v>
      </c>
      <c r="F2403">
        <v>4734500</v>
      </c>
      <c r="G2403">
        <v>151.988754</v>
      </c>
    </row>
    <row r="2404" spans="1:7" x14ac:dyDescent="0.3">
      <c r="A2404">
        <v>2403</v>
      </c>
      <c r="B2404">
        <v>162.020004</v>
      </c>
      <c r="C2404">
        <v>164.08000200000001</v>
      </c>
      <c r="D2404">
        <v>160.729996</v>
      </c>
      <c r="E2404">
        <v>161.41000399999999</v>
      </c>
      <c r="F2404">
        <v>5399700</v>
      </c>
      <c r="G2404">
        <v>150.20208700000001</v>
      </c>
    </row>
    <row r="2405" spans="1:7" x14ac:dyDescent="0.3">
      <c r="A2405">
        <v>2404</v>
      </c>
      <c r="B2405">
        <v>162.550003</v>
      </c>
      <c r="C2405">
        <v>162.88999899999999</v>
      </c>
      <c r="D2405">
        <v>159.220001</v>
      </c>
      <c r="E2405">
        <v>161.770004</v>
      </c>
      <c r="F2405">
        <v>3547800</v>
      </c>
      <c r="G2405">
        <v>150.537048</v>
      </c>
    </row>
    <row r="2406" spans="1:7" x14ac:dyDescent="0.3">
      <c r="A2406">
        <v>2405</v>
      </c>
      <c r="B2406">
        <v>161.71000699999999</v>
      </c>
      <c r="C2406">
        <v>161.89999399999999</v>
      </c>
      <c r="D2406">
        <v>159.770004</v>
      </c>
      <c r="E2406">
        <v>160.050003</v>
      </c>
      <c r="F2406">
        <v>2855500</v>
      </c>
      <c r="G2406">
        <v>148.93649300000001</v>
      </c>
    </row>
    <row r="2407" spans="1:7" x14ac:dyDescent="0.3">
      <c r="A2407">
        <v>2406</v>
      </c>
      <c r="B2407">
        <v>160.28999300000001</v>
      </c>
      <c r="C2407">
        <v>160.729996</v>
      </c>
      <c r="D2407">
        <v>159.86000100000001</v>
      </c>
      <c r="E2407">
        <v>160.41000399999999</v>
      </c>
      <c r="F2407">
        <v>1811700</v>
      </c>
      <c r="G2407">
        <v>149.27151499999999</v>
      </c>
    </row>
    <row r="2408" spans="1:7" x14ac:dyDescent="0.3">
      <c r="A2408">
        <v>2407</v>
      </c>
      <c r="B2408">
        <v>159.63999899999999</v>
      </c>
      <c r="C2408">
        <v>161.33000200000001</v>
      </c>
      <c r="D2408">
        <v>159.61000100000001</v>
      </c>
      <c r="E2408">
        <v>160.509995</v>
      </c>
      <c r="F2408">
        <v>1956100</v>
      </c>
      <c r="G2408">
        <v>149.36459400000001</v>
      </c>
    </row>
    <row r="2409" spans="1:7" x14ac:dyDescent="0.3">
      <c r="A2409">
        <v>2408</v>
      </c>
      <c r="B2409">
        <v>160.679993</v>
      </c>
      <c r="C2409">
        <v>161.5</v>
      </c>
      <c r="D2409">
        <v>159.41999799999999</v>
      </c>
      <c r="E2409">
        <v>161.16000399999999</v>
      </c>
      <c r="F2409">
        <v>2150100</v>
      </c>
      <c r="G2409">
        <v>149.969437</v>
      </c>
    </row>
    <row r="2410" spans="1:7" x14ac:dyDescent="0.3">
      <c r="A2410">
        <v>2409</v>
      </c>
      <c r="B2410">
        <v>161.199997</v>
      </c>
      <c r="C2410">
        <v>162.16999799999999</v>
      </c>
      <c r="D2410">
        <v>160.41000399999999</v>
      </c>
      <c r="E2410">
        <v>160.990005</v>
      </c>
      <c r="F2410">
        <v>2317200</v>
      </c>
      <c r="G2410">
        <v>149.811218</v>
      </c>
    </row>
    <row r="2411" spans="1:7" x14ac:dyDescent="0.3">
      <c r="A2411">
        <v>2410</v>
      </c>
      <c r="B2411">
        <v>160.179993</v>
      </c>
      <c r="C2411">
        <v>160.96000699999999</v>
      </c>
      <c r="D2411">
        <v>158.83999600000001</v>
      </c>
      <c r="E2411">
        <v>160.529999</v>
      </c>
      <c r="F2411">
        <v>2047400</v>
      </c>
      <c r="G2411">
        <v>149.383194</v>
      </c>
    </row>
    <row r="2412" spans="1:7" x14ac:dyDescent="0.3">
      <c r="A2412">
        <v>2411</v>
      </c>
      <c r="B2412">
        <v>159.509995</v>
      </c>
      <c r="C2412">
        <v>160.19000199999999</v>
      </c>
      <c r="D2412">
        <v>158.64999399999999</v>
      </c>
      <c r="E2412">
        <v>158.80999800000001</v>
      </c>
      <c r="F2412">
        <v>2388200</v>
      </c>
      <c r="G2412">
        <v>147.78260800000001</v>
      </c>
    </row>
    <row r="2413" spans="1:7" x14ac:dyDescent="0.3">
      <c r="A2413">
        <v>2412</v>
      </c>
      <c r="B2413">
        <v>158.80999800000001</v>
      </c>
      <c r="C2413">
        <v>159.91999799999999</v>
      </c>
      <c r="D2413">
        <v>157.929993</v>
      </c>
      <c r="E2413">
        <v>158.179993</v>
      </c>
      <c r="F2413">
        <v>2316300</v>
      </c>
      <c r="G2413">
        <v>147.19635</v>
      </c>
    </row>
    <row r="2414" spans="1:7" x14ac:dyDescent="0.3">
      <c r="A2414">
        <v>2413</v>
      </c>
      <c r="B2414">
        <v>157.64999399999999</v>
      </c>
      <c r="C2414">
        <v>158.46000699999999</v>
      </c>
      <c r="D2414">
        <v>155.36999499999999</v>
      </c>
      <c r="E2414">
        <v>156.05999800000001</v>
      </c>
      <c r="F2414">
        <v>3182800</v>
      </c>
      <c r="G2414">
        <v>145.22354100000001</v>
      </c>
    </row>
    <row r="2415" spans="1:7" x14ac:dyDescent="0.3">
      <c r="A2415">
        <v>2414</v>
      </c>
      <c r="B2415">
        <v>156.449997</v>
      </c>
      <c r="C2415">
        <v>158.949997</v>
      </c>
      <c r="D2415">
        <v>156.179993</v>
      </c>
      <c r="E2415">
        <v>158.33999600000001</v>
      </c>
      <c r="F2415">
        <v>2284700</v>
      </c>
      <c r="G2415">
        <v>147.34520000000001</v>
      </c>
    </row>
    <row r="2416" spans="1:7" x14ac:dyDescent="0.3">
      <c r="A2416">
        <v>2415</v>
      </c>
      <c r="B2416">
        <v>158.220001</v>
      </c>
      <c r="C2416">
        <v>158.89999399999999</v>
      </c>
      <c r="D2416">
        <v>157.41000399999999</v>
      </c>
      <c r="E2416">
        <v>158.050003</v>
      </c>
      <c r="F2416">
        <v>2005700</v>
      </c>
      <c r="G2416">
        <v>147.07539399999999</v>
      </c>
    </row>
    <row r="2417" spans="1:7" x14ac:dyDescent="0.3">
      <c r="A2417">
        <v>2416</v>
      </c>
      <c r="B2417">
        <v>159.75</v>
      </c>
      <c r="C2417">
        <v>162.13000500000001</v>
      </c>
      <c r="D2417">
        <v>159.199997</v>
      </c>
      <c r="E2417">
        <v>162.08999600000001</v>
      </c>
      <c r="F2417">
        <v>2676100</v>
      </c>
      <c r="G2417">
        <v>150.834869</v>
      </c>
    </row>
    <row r="2418" spans="1:7" x14ac:dyDescent="0.3">
      <c r="A2418">
        <v>2417</v>
      </c>
      <c r="B2418">
        <v>162.10000600000001</v>
      </c>
      <c r="C2418">
        <v>163.979996</v>
      </c>
      <c r="D2418">
        <v>162.009995</v>
      </c>
      <c r="E2418">
        <v>162.83000200000001</v>
      </c>
      <c r="F2418">
        <v>2266600</v>
      </c>
      <c r="G2418">
        <v>151.523438</v>
      </c>
    </row>
    <row r="2419" spans="1:7" x14ac:dyDescent="0.3">
      <c r="A2419">
        <v>2418</v>
      </c>
      <c r="B2419">
        <v>162.5</v>
      </c>
      <c r="C2419">
        <v>164.58000200000001</v>
      </c>
      <c r="D2419">
        <v>162.5</v>
      </c>
      <c r="E2419">
        <v>163.44000199999999</v>
      </c>
      <c r="F2419">
        <v>1957400</v>
      </c>
      <c r="G2419">
        <v>152.09112500000001</v>
      </c>
    </row>
    <row r="2420" spans="1:7" x14ac:dyDescent="0.3">
      <c r="A2420">
        <v>2419</v>
      </c>
      <c r="B2420">
        <v>163.449997</v>
      </c>
      <c r="C2420">
        <v>163.60000600000001</v>
      </c>
      <c r="D2420">
        <v>162.009995</v>
      </c>
      <c r="E2420">
        <v>162.19000199999999</v>
      </c>
      <c r="F2420">
        <v>1656100</v>
      </c>
      <c r="G2420">
        <v>150.92791700000001</v>
      </c>
    </row>
    <row r="2421" spans="1:7" x14ac:dyDescent="0.3">
      <c r="A2421">
        <v>2420</v>
      </c>
      <c r="B2421">
        <v>162.199997</v>
      </c>
      <c r="C2421">
        <v>164.25</v>
      </c>
      <c r="D2421">
        <v>161.929993</v>
      </c>
      <c r="E2421">
        <v>163.86000100000001</v>
      </c>
      <c r="F2421">
        <v>1827700</v>
      </c>
      <c r="G2421">
        <v>152.48194899999999</v>
      </c>
    </row>
    <row r="2422" spans="1:7" x14ac:dyDescent="0.3">
      <c r="A2422">
        <v>2421</v>
      </c>
      <c r="B2422">
        <v>162.66999799999999</v>
      </c>
      <c r="C2422">
        <v>163.36999499999999</v>
      </c>
      <c r="D2422">
        <v>162.070007</v>
      </c>
      <c r="E2422">
        <v>163.25</v>
      </c>
      <c r="F2422">
        <v>1440800</v>
      </c>
      <c r="G2422">
        <v>151.91430700000001</v>
      </c>
    </row>
    <row r="2423" spans="1:7" x14ac:dyDescent="0.3">
      <c r="A2423">
        <v>2422</v>
      </c>
      <c r="B2423">
        <v>163.86999499999999</v>
      </c>
      <c r="C2423">
        <v>165.83999600000001</v>
      </c>
      <c r="D2423">
        <v>163.800003</v>
      </c>
      <c r="E2423">
        <v>165.550003</v>
      </c>
      <c r="F2423">
        <v>2222200</v>
      </c>
      <c r="G2423">
        <v>154.054596</v>
      </c>
    </row>
    <row r="2424" spans="1:7" x14ac:dyDescent="0.3">
      <c r="A2424">
        <v>2423</v>
      </c>
      <c r="B2424">
        <v>164.990005</v>
      </c>
      <c r="C2424">
        <v>166.759995</v>
      </c>
      <c r="D2424">
        <v>164.720001</v>
      </c>
      <c r="E2424">
        <v>165.64999399999999</v>
      </c>
      <c r="F2424">
        <v>2523800</v>
      </c>
      <c r="G2424">
        <v>154.14764400000001</v>
      </c>
    </row>
    <row r="2425" spans="1:7" x14ac:dyDescent="0.3">
      <c r="A2425">
        <v>2424</v>
      </c>
      <c r="B2425">
        <v>165.94000199999999</v>
      </c>
      <c r="C2425">
        <v>166.320007</v>
      </c>
      <c r="D2425">
        <v>164.740005</v>
      </c>
      <c r="E2425">
        <v>165.66999799999999</v>
      </c>
      <c r="F2425">
        <v>2061700</v>
      </c>
      <c r="G2425">
        <v>154.16625999999999</v>
      </c>
    </row>
    <row r="2426" spans="1:7" x14ac:dyDescent="0.3">
      <c r="A2426">
        <v>2425</v>
      </c>
      <c r="B2426">
        <v>165.33999600000001</v>
      </c>
      <c r="C2426">
        <v>166.55999800000001</v>
      </c>
      <c r="D2426">
        <v>164.63000500000001</v>
      </c>
      <c r="E2426">
        <v>166.05999800000001</v>
      </c>
      <c r="F2426">
        <v>1750500</v>
      </c>
      <c r="G2426">
        <v>154.52919</v>
      </c>
    </row>
    <row r="2427" spans="1:7" x14ac:dyDescent="0.3">
      <c r="A2427">
        <v>2426</v>
      </c>
      <c r="B2427">
        <v>165.36000100000001</v>
      </c>
      <c r="C2427">
        <v>166.89999399999999</v>
      </c>
      <c r="D2427">
        <v>164.5</v>
      </c>
      <c r="E2427">
        <v>166.229996</v>
      </c>
      <c r="F2427">
        <v>1840900</v>
      </c>
      <c r="G2427">
        <v>154.68734699999999</v>
      </c>
    </row>
    <row r="2428" spans="1:7" x14ac:dyDescent="0.3">
      <c r="A2428">
        <v>2427</v>
      </c>
      <c r="B2428">
        <v>166</v>
      </c>
      <c r="C2428">
        <v>166.91000399999999</v>
      </c>
      <c r="D2428">
        <v>164.88999899999999</v>
      </c>
      <c r="E2428">
        <v>166.259995</v>
      </c>
      <c r="F2428">
        <v>1448100</v>
      </c>
      <c r="G2428">
        <v>154.71530200000001</v>
      </c>
    </row>
    <row r="2429" spans="1:7" x14ac:dyDescent="0.3">
      <c r="A2429">
        <v>2428</v>
      </c>
      <c r="B2429">
        <v>167</v>
      </c>
      <c r="C2429">
        <v>167.85000600000001</v>
      </c>
      <c r="D2429">
        <v>165.979996</v>
      </c>
      <c r="E2429">
        <v>166.08000200000001</v>
      </c>
      <c r="F2429">
        <v>1965500</v>
      </c>
      <c r="G2429">
        <v>154.54780600000001</v>
      </c>
    </row>
    <row r="2430" spans="1:7" x14ac:dyDescent="0.3">
      <c r="A2430">
        <v>2429</v>
      </c>
      <c r="B2430">
        <v>165.779999</v>
      </c>
      <c r="C2430">
        <v>166.699997</v>
      </c>
      <c r="D2430">
        <v>164.85000600000001</v>
      </c>
      <c r="E2430">
        <v>165.300003</v>
      </c>
      <c r="F2430">
        <v>2035300</v>
      </c>
      <c r="G2430">
        <v>153.82197600000001</v>
      </c>
    </row>
    <row r="2431" spans="1:7" x14ac:dyDescent="0.3">
      <c r="A2431">
        <v>2430</v>
      </c>
      <c r="B2431">
        <v>165.08000200000001</v>
      </c>
      <c r="C2431">
        <v>166.03999300000001</v>
      </c>
      <c r="D2431">
        <v>164.61000100000001</v>
      </c>
      <c r="E2431">
        <v>165.89999399999999</v>
      </c>
      <c r="F2431">
        <v>1441400</v>
      </c>
      <c r="G2431">
        <v>154.38029499999999</v>
      </c>
    </row>
    <row r="2432" spans="1:7" x14ac:dyDescent="0.3">
      <c r="A2432">
        <v>2431</v>
      </c>
      <c r="B2432">
        <v>166.759995</v>
      </c>
      <c r="C2432">
        <v>168.070007</v>
      </c>
      <c r="D2432">
        <v>165.36000100000001</v>
      </c>
      <c r="E2432">
        <v>165.970001</v>
      </c>
      <c r="F2432">
        <v>2402200</v>
      </c>
      <c r="G2432">
        <v>154.44541899999999</v>
      </c>
    </row>
    <row r="2433" spans="1:7" x14ac:dyDescent="0.3">
      <c r="A2433">
        <v>2432</v>
      </c>
      <c r="B2433">
        <v>166.60000600000001</v>
      </c>
      <c r="C2433">
        <v>167.86000100000001</v>
      </c>
      <c r="D2433">
        <v>166.14999399999999</v>
      </c>
      <c r="E2433">
        <v>166.86999499999999</v>
      </c>
      <c r="F2433">
        <v>2620900</v>
      </c>
      <c r="G2433">
        <v>155.28289799999999</v>
      </c>
    </row>
    <row r="2434" spans="1:7" x14ac:dyDescent="0.3">
      <c r="A2434">
        <v>2433</v>
      </c>
      <c r="B2434">
        <v>166.220001</v>
      </c>
      <c r="C2434">
        <v>169.509995</v>
      </c>
      <c r="D2434">
        <v>166.220001</v>
      </c>
      <c r="E2434">
        <v>169.36999499999999</v>
      </c>
      <c r="F2434">
        <v>2934100</v>
      </c>
      <c r="G2434">
        <v>158.22563199999999</v>
      </c>
    </row>
    <row r="2435" spans="1:7" x14ac:dyDescent="0.3">
      <c r="A2435">
        <v>2434</v>
      </c>
      <c r="B2435">
        <v>169.25</v>
      </c>
      <c r="C2435">
        <v>170.240005</v>
      </c>
      <c r="D2435">
        <v>167.470001</v>
      </c>
      <c r="E2435">
        <v>169.46000699999999</v>
      </c>
      <c r="F2435">
        <v>3688200</v>
      </c>
      <c r="G2435">
        <v>158.30972299999999</v>
      </c>
    </row>
    <row r="2436" spans="1:7" x14ac:dyDescent="0.3">
      <c r="A2436">
        <v>2435</v>
      </c>
      <c r="B2436">
        <v>170</v>
      </c>
      <c r="C2436">
        <v>170.070007</v>
      </c>
      <c r="D2436">
        <v>166.66000399999999</v>
      </c>
      <c r="E2436">
        <v>168.509995</v>
      </c>
      <c r="F2436">
        <v>2843300</v>
      </c>
      <c r="G2436">
        <v>157.422211</v>
      </c>
    </row>
    <row r="2437" spans="1:7" x14ac:dyDescent="0.3">
      <c r="A2437">
        <v>2436</v>
      </c>
      <c r="B2437">
        <v>168.520004</v>
      </c>
      <c r="C2437">
        <v>169.740005</v>
      </c>
      <c r="D2437">
        <v>167.89999399999999</v>
      </c>
      <c r="E2437">
        <v>169.179993</v>
      </c>
      <c r="F2437">
        <v>1747500</v>
      </c>
      <c r="G2437">
        <v>158.048157</v>
      </c>
    </row>
    <row r="2438" spans="1:7" x14ac:dyDescent="0.3">
      <c r="A2438">
        <v>2437</v>
      </c>
      <c r="B2438">
        <v>168.720001</v>
      </c>
      <c r="C2438">
        <v>169.78999300000001</v>
      </c>
      <c r="D2438">
        <v>167.470001</v>
      </c>
      <c r="E2438">
        <v>169.33000200000001</v>
      </c>
      <c r="F2438">
        <v>2034900</v>
      </c>
      <c r="G2438">
        <v>158.188309</v>
      </c>
    </row>
    <row r="2439" spans="1:7" x14ac:dyDescent="0.3">
      <c r="A2439">
        <v>2438</v>
      </c>
      <c r="B2439">
        <v>168.699997</v>
      </c>
      <c r="C2439">
        <v>170.21000699999999</v>
      </c>
      <c r="D2439">
        <v>168.64999399999999</v>
      </c>
      <c r="E2439">
        <v>169.66999799999999</v>
      </c>
      <c r="F2439">
        <v>1584300</v>
      </c>
      <c r="G2439">
        <v>158.50592</v>
      </c>
    </row>
    <row r="2440" spans="1:7" x14ac:dyDescent="0.3">
      <c r="A2440">
        <v>2439</v>
      </c>
      <c r="B2440">
        <v>169.35000600000001</v>
      </c>
      <c r="C2440">
        <v>171.88000500000001</v>
      </c>
      <c r="D2440">
        <v>168.71000699999999</v>
      </c>
      <c r="E2440">
        <v>171.66000399999999</v>
      </c>
      <c r="F2440">
        <v>3031600</v>
      </c>
      <c r="G2440">
        <v>160.365036</v>
      </c>
    </row>
    <row r="2441" spans="1:7" x14ac:dyDescent="0.3">
      <c r="A2441">
        <v>2440</v>
      </c>
      <c r="B2441">
        <v>170.83000200000001</v>
      </c>
      <c r="C2441">
        <v>172.41999799999999</v>
      </c>
      <c r="D2441">
        <v>168.509995</v>
      </c>
      <c r="E2441">
        <v>168.570007</v>
      </c>
      <c r="F2441">
        <v>3411800</v>
      </c>
      <c r="G2441">
        <v>157.478317</v>
      </c>
    </row>
    <row r="2442" spans="1:7" x14ac:dyDescent="0.3">
      <c r="A2442">
        <v>2441</v>
      </c>
      <c r="B2442">
        <v>167.009995</v>
      </c>
      <c r="C2442">
        <v>171.66999799999999</v>
      </c>
      <c r="D2442">
        <v>166.229996</v>
      </c>
      <c r="E2442">
        <v>171.05999800000001</v>
      </c>
      <c r="F2442">
        <v>2647900</v>
      </c>
      <c r="G2442">
        <v>159.804474</v>
      </c>
    </row>
    <row r="2443" spans="1:7" x14ac:dyDescent="0.3">
      <c r="A2443">
        <v>2442</v>
      </c>
      <c r="B2443">
        <v>168.53999300000001</v>
      </c>
      <c r="C2443">
        <v>169.970001</v>
      </c>
      <c r="D2443">
        <v>166.38000500000001</v>
      </c>
      <c r="E2443">
        <v>167</v>
      </c>
      <c r="F2443">
        <v>2788200</v>
      </c>
      <c r="G2443">
        <v>156.01158100000001</v>
      </c>
    </row>
    <row r="2444" spans="1:7" x14ac:dyDescent="0.3">
      <c r="A2444">
        <v>2443</v>
      </c>
      <c r="B2444">
        <v>167</v>
      </c>
      <c r="C2444">
        <v>167.86000100000001</v>
      </c>
      <c r="D2444">
        <v>165.58999600000001</v>
      </c>
      <c r="E2444">
        <v>166.16000399999999</v>
      </c>
      <c r="F2444">
        <v>1995900</v>
      </c>
      <c r="G2444">
        <v>155.22688299999999</v>
      </c>
    </row>
    <row r="2445" spans="1:7" x14ac:dyDescent="0.3">
      <c r="A2445">
        <v>2444</v>
      </c>
      <c r="B2445">
        <v>165.779999</v>
      </c>
      <c r="C2445">
        <v>168.759995</v>
      </c>
      <c r="D2445">
        <v>165.759995</v>
      </c>
      <c r="E2445">
        <v>168.08000200000001</v>
      </c>
      <c r="F2445">
        <v>1645200</v>
      </c>
      <c r="G2445">
        <v>157.02053799999999</v>
      </c>
    </row>
    <row r="2446" spans="1:7" x14ac:dyDescent="0.3">
      <c r="A2446">
        <v>2445</v>
      </c>
      <c r="B2446">
        <v>167.85000600000001</v>
      </c>
      <c r="C2446">
        <v>168.050003</v>
      </c>
      <c r="D2446">
        <v>165.61000100000001</v>
      </c>
      <c r="E2446">
        <v>166</v>
      </c>
      <c r="F2446">
        <v>4534900</v>
      </c>
      <c r="G2446">
        <v>155.077393</v>
      </c>
    </row>
    <row r="2447" spans="1:7" x14ac:dyDescent="0.3">
      <c r="A2447">
        <v>2446</v>
      </c>
      <c r="B2447">
        <v>167.33999600000001</v>
      </c>
      <c r="C2447">
        <v>168.30999800000001</v>
      </c>
      <c r="D2447">
        <v>165.679993</v>
      </c>
      <c r="E2447">
        <v>166.21000699999999</v>
      </c>
      <c r="F2447">
        <v>2030700</v>
      </c>
      <c r="G2447">
        <v>155.27359000000001</v>
      </c>
    </row>
    <row r="2448" spans="1:7" x14ac:dyDescent="0.3">
      <c r="A2448">
        <v>2447</v>
      </c>
      <c r="B2448">
        <v>167.679993</v>
      </c>
      <c r="C2448">
        <v>168.279999</v>
      </c>
      <c r="D2448">
        <v>166.38999899999999</v>
      </c>
      <c r="E2448">
        <v>166.470001</v>
      </c>
      <c r="F2448">
        <v>1532900</v>
      </c>
      <c r="G2448">
        <v>155.516479</v>
      </c>
    </row>
    <row r="2449" spans="1:7" x14ac:dyDescent="0.3">
      <c r="A2449">
        <v>2448</v>
      </c>
      <c r="B2449">
        <v>167.41999799999999</v>
      </c>
      <c r="C2449">
        <v>168.279999</v>
      </c>
      <c r="D2449">
        <v>165.929993</v>
      </c>
      <c r="E2449">
        <v>167.029999</v>
      </c>
      <c r="F2449">
        <v>2333600</v>
      </c>
      <c r="G2449">
        <v>156.03968800000001</v>
      </c>
    </row>
    <row r="2450" spans="1:7" x14ac:dyDescent="0.3">
      <c r="A2450">
        <v>2449</v>
      </c>
      <c r="B2450">
        <v>168.449997</v>
      </c>
      <c r="C2450">
        <v>169.33000200000001</v>
      </c>
      <c r="D2450">
        <v>167.699997</v>
      </c>
      <c r="E2450">
        <v>168.020004</v>
      </c>
      <c r="F2450">
        <v>2467700</v>
      </c>
      <c r="G2450">
        <v>156.964508</v>
      </c>
    </row>
    <row r="2451" spans="1:7" x14ac:dyDescent="0.3">
      <c r="A2451">
        <v>2450</v>
      </c>
      <c r="B2451">
        <v>167.75</v>
      </c>
      <c r="C2451">
        <v>168.10000600000001</v>
      </c>
      <c r="D2451">
        <v>165.050003</v>
      </c>
      <c r="E2451">
        <v>165.13000500000001</v>
      </c>
      <c r="F2451">
        <v>3421200</v>
      </c>
      <c r="G2451">
        <v>154.26466400000001</v>
      </c>
    </row>
    <row r="2452" spans="1:7" x14ac:dyDescent="0.3">
      <c r="A2452">
        <v>2451</v>
      </c>
      <c r="B2452">
        <v>163.83000200000001</v>
      </c>
      <c r="C2452">
        <v>163.970001</v>
      </c>
      <c r="D2452">
        <v>161</v>
      </c>
      <c r="E2452">
        <v>161.479996</v>
      </c>
      <c r="F2452">
        <v>2772200</v>
      </c>
      <c r="G2452">
        <v>150.854828</v>
      </c>
    </row>
    <row r="2453" spans="1:7" x14ac:dyDescent="0.3">
      <c r="A2453">
        <v>2452</v>
      </c>
      <c r="B2453">
        <v>160.720001</v>
      </c>
      <c r="C2453">
        <v>163.449997</v>
      </c>
      <c r="D2453">
        <v>159.820007</v>
      </c>
      <c r="E2453">
        <v>162.88999899999999</v>
      </c>
      <c r="F2453">
        <v>2602700</v>
      </c>
      <c r="G2453">
        <v>152.17202800000001</v>
      </c>
    </row>
    <row r="2454" spans="1:7" x14ac:dyDescent="0.3">
      <c r="A2454">
        <v>2453</v>
      </c>
      <c r="B2454">
        <v>163.33999600000001</v>
      </c>
      <c r="C2454">
        <v>163.78999300000001</v>
      </c>
      <c r="D2454">
        <v>161.679993</v>
      </c>
      <c r="E2454">
        <v>163.449997</v>
      </c>
      <c r="F2454">
        <v>1678100</v>
      </c>
      <c r="G2454">
        <v>152.69515999999999</v>
      </c>
    </row>
    <row r="2455" spans="1:7" x14ac:dyDescent="0.3">
      <c r="A2455">
        <v>2454</v>
      </c>
      <c r="B2455">
        <v>163.38000500000001</v>
      </c>
      <c r="C2455">
        <v>163.96000699999999</v>
      </c>
      <c r="D2455">
        <v>157.770004</v>
      </c>
      <c r="E2455">
        <v>158.949997</v>
      </c>
      <c r="F2455">
        <v>3733800</v>
      </c>
      <c r="G2455">
        <v>148.491287</v>
      </c>
    </row>
    <row r="2456" spans="1:7" x14ac:dyDescent="0.3">
      <c r="A2456">
        <v>2455</v>
      </c>
      <c r="B2456">
        <v>159.949997</v>
      </c>
      <c r="C2456">
        <v>162.41000399999999</v>
      </c>
      <c r="D2456">
        <v>157.800003</v>
      </c>
      <c r="E2456">
        <v>161.270004</v>
      </c>
      <c r="F2456">
        <v>4497200</v>
      </c>
      <c r="G2456">
        <v>150.65862999999999</v>
      </c>
    </row>
    <row r="2457" spans="1:7" x14ac:dyDescent="0.3">
      <c r="A2457">
        <v>2456</v>
      </c>
      <c r="B2457">
        <v>160.5</v>
      </c>
      <c r="C2457">
        <v>161.720001</v>
      </c>
      <c r="D2457">
        <v>160.25</v>
      </c>
      <c r="E2457">
        <v>161.070007</v>
      </c>
      <c r="F2457">
        <v>2444700</v>
      </c>
      <c r="G2457">
        <v>150.47183200000001</v>
      </c>
    </row>
    <row r="2458" spans="1:7" x14ac:dyDescent="0.3">
      <c r="A2458">
        <v>2457</v>
      </c>
      <c r="B2458">
        <v>161.240005</v>
      </c>
      <c r="C2458">
        <v>164.14999399999999</v>
      </c>
      <c r="D2458">
        <v>161.229996</v>
      </c>
      <c r="E2458">
        <v>162.270004</v>
      </c>
      <c r="F2458">
        <v>2469900</v>
      </c>
      <c r="G2458">
        <v>151.59285</v>
      </c>
    </row>
    <row r="2459" spans="1:7" x14ac:dyDescent="0.3">
      <c r="A2459">
        <v>2458</v>
      </c>
      <c r="B2459">
        <v>163.320007</v>
      </c>
      <c r="C2459">
        <v>166.570007</v>
      </c>
      <c r="D2459">
        <v>163.009995</v>
      </c>
      <c r="E2459">
        <v>166.39999399999999</v>
      </c>
      <c r="F2459">
        <v>2548200</v>
      </c>
      <c r="G2459">
        <v>155.45107999999999</v>
      </c>
    </row>
    <row r="2460" spans="1:7" x14ac:dyDescent="0.3">
      <c r="A2460">
        <v>2459</v>
      </c>
      <c r="B2460">
        <v>167.179993</v>
      </c>
      <c r="C2460">
        <v>167.28999300000001</v>
      </c>
      <c r="D2460">
        <v>164.820007</v>
      </c>
      <c r="E2460">
        <v>167.14999399999999</v>
      </c>
      <c r="F2460">
        <v>2858000</v>
      </c>
      <c r="G2460">
        <v>156.151749</v>
      </c>
    </row>
    <row r="2461" spans="1:7" x14ac:dyDescent="0.3">
      <c r="A2461">
        <v>2460</v>
      </c>
      <c r="B2461">
        <v>167.5</v>
      </c>
      <c r="C2461">
        <v>169.979996</v>
      </c>
      <c r="D2461">
        <v>166.240005</v>
      </c>
      <c r="E2461">
        <v>169.83000200000001</v>
      </c>
      <c r="F2461">
        <v>3390200</v>
      </c>
      <c r="G2461">
        <v>158.65542600000001</v>
      </c>
    </row>
    <row r="2462" spans="1:7" x14ac:dyDescent="0.3">
      <c r="A2462">
        <v>2461</v>
      </c>
      <c r="B2462">
        <v>170.520004</v>
      </c>
      <c r="C2462">
        <v>171.75</v>
      </c>
      <c r="D2462">
        <v>170.10000600000001</v>
      </c>
      <c r="E2462">
        <v>171.03999300000001</v>
      </c>
      <c r="F2462">
        <v>2532000</v>
      </c>
      <c r="G2462">
        <v>159.785751</v>
      </c>
    </row>
    <row r="2463" spans="1:7" x14ac:dyDescent="0.3">
      <c r="A2463">
        <v>2462</v>
      </c>
      <c r="B2463">
        <v>169.83999600000001</v>
      </c>
      <c r="C2463">
        <v>170.86999499999999</v>
      </c>
      <c r="D2463">
        <v>167.91000399999999</v>
      </c>
      <c r="E2463">
        <v>169.03999300000001</v>
      </c>
      <c r="F2463">
        <v>2680000</v>
      </c>
      <c r="G2463">
        <v>157.91738900000001</v>
      </c>
    </row>
    <row r="2464" spans="1:7" x14ac:dyDescent="0.3">
      <c r="A2464">
        <v>2463</v>
      </c>
      <c r="B2464">
        <v>169.03999300000001</v>
      </c>
      <c r="C2464">
        <v>169.990005</v>
      </c>
      <c r="D2464">
        <v>168.300003</v>
      </c>
      <c r="E2464">
        <v>169.300003</v>
      </c>
      <c r="F2464">
        <v>2404000</v>
      </c>
      <c r="G2464">
        <v>158.16026299999999</v>
      </c>
    </row>
    <row r="2465" spans="1:7" x14ac:dyDescent="0.3">
      <c r="A2465">
        <v>2464</v>
      </c>
      <c r="B2465">
        <v>167.60000600000001</v>
      </c>
      <c r="C2465">
        <v>167.63000500000001</v>
      </c>
      <c r="D2465">
        <v>165.509995</v>
      </c>
      <c r="E2465">
        <v>167.41999799999999</v>
      </c>
      <c r="F2465">
        <v>2713700</v>
      </c>
      <c r="G2465">
        <v>156.40399199999999</v>
      </c>
    </row>
    <row r="2466" spans="1:7" x14ac:dyDescent="0.3">
      <c r="A2466">
        <v>2465</v>
      </c>
      <c r="B2466">
        <v>171.60000600000001</v>
      </c>
      <c r="C2466">
        <v>172.949997</v>
      </c>
      <c r="D2466">
        <v>169.11000100000001</v>
      </c>
      <c r="E2466">
        <v>170.520004</v>
      </c>
      <c r="F2466">
        <v>5282300</v>
      </c>
      <c r="G2466">
        <v>159.300003</v>
      </c>
    </row>
    <row r="2467" spans="1:7" x14ac:dyDescent="0.3">
      <c r="A2467">
        <v>2466</v>
      </c>
      <c r="B2467">
        <v>170.5</v>
      </c>
      <c r="C2467">
        <v>171.270004</v>
      </c>
      <c r="D2467">
        <v>168.449997</v>
      </c>
      <c r="E2467">
        <v>169</v>
      </c>
      <c r="F2467">
        <v>3061400</v>
      </c>
      <c r="G2467">
        <v>157.88002</v>
      </c>
    </row>
    <row r="2468" spans="1:7" x14ac:dyDescent="0.3">
      <c r="A2468">
        <v>2467</v>
      </c>
      <c r="B2468">
        <v>172.009995</v>
      </c>
      <c r="C2468">
        <v>173.470001</v>
      </c>
      <c r="D2468">
        <v>171.10000600000001</v>
      </c>
      <c r="E2468">
        <v>172.63000500000001</v>
      </c>
      <c r="F2468">
        <v>4482500</v>
      </c>
      <c r="G2468">
        <v>161.271164</v>
      </c>
    </row>
    <row r="2469" spans="1:7" x14ac:dyDescent="0.3">
      <c r="A2469">
        <v>2468</v>
      </c>
      <c r="B2469">
        <v>173.36999499999999</v>
      </c>
      <c r="C2469">
        <v>175.679993</v>
      </c>
      <c r="D2469">
        <v>173.179993</v>
      </c>
      <c r="E2469">
        <v>174.509995</v>
      </c>
      <c r="F2469">
        <v>3676000</v>
      </c>
      <c r="G2469">
        <v>163.027466</v>
      </c>
    </row>
    <row r="2470" spans="1:7" x14ac:dyDescent="0.3">
      <c r="A2470">
        <v>2469</v>
      </c>
      <c r="B2470">
        <v>174</v>
      </c>
      <c r="C2470">
        <v>175.78999300000001</v>
      </c>
      <c r="D2470">
        <v>173.800003</v>
      </c>
      <c r="E2470">
        <v>174.509995</v>
      </c>
      <c r="F2470">
        <v>2471100</v>
      </c>
      <c r="G2470">
        <v>163.027466</v>
      </c>
    </row>
    <row r="2471" spans="1:7" x14ac:dyDescent="0.3">
      <c r="A2471">
        <v>2470</v>
      </c>
      <c r="B2471">
        <v>172.83999600000001</v>
      </c>
      <c r="C2471">
        <v>174.89999399999999</v>
      </c>
      <c r="D2471">
        <v>172.509995</v>
      </c>
      <c r="E2471">
        <v>174.66999799999999</v>
      </c>
      <c r="F2471">
        <v>2004400</v>
      </c>
      <c r="G2471">
        <v>163.17692600000001</v>
      </c>
    </row>
    <row r="2472" spans="1:7" x14ac:dyDescent="0.3">
      <c r="A2472">
        <v>2471</v>
      </c>
      <c r="B2472">
        <v>175.5</v>
      </c>
      <c r="C2472">
        <v>175.78999300000001</v>
      </c>
      <c r="D2472">
        <v>174.35000600000001</v>
      </c>
      <c r="E2472">
        <v>175.11999499999999</v>
      </c>
      <c r="F2472">
        <v>1943200</v>
      </c>
      <c r="G2472">
        <v>163.59730500000001</v>
      </c>
    </row>
    <row r="2473" spans="1:7" x14ac:dyDescent="0.3">
      <c r="A2473">
        <v>2472</v>
      </c>
      <c r="B2473">
        <v>175.03999300000001</v>
      </c>
      <c r="C2473">
        <v>175.96000699999999</v>
      </c>
      <c r="D2473">
        <v>174.63999899999999</v>
      </c>
      <c r="E2473">
        <v>175.550003</v>
      </c>
      <c r="F2473">
        <v>2423300</v>
      </c>
      <c r="G2473">
        <v>163.999008</v>
      </c>
    </row>
    <row r="2474" spans="1:7" x14ac:dyDescent="0.3">
      <c r="A2474">
        <v>2473</v>
      </c>
      <c r="B2474">
        <v>174.78999300000001</v>
      </c>
      <c r="C2474">
        <v>177.89999399999999</v>
      </c>
      <c r="D2474">
        <v>173.929993</v>
      </c>
      <c r="E2474">
        <v>177.070007</v>
      </c>
      <c r="F2474">
        <v>2533800</v>
      </c>
      <c r="G2474">
        <v>165.41902200000001</v>
      </c>
    </row>
    <row r="2475" spans="1:7" x14ac:dyDescent="0.3">
      <c r="A2475">
        <v>2474</v>
      </c>
      <c r="B2475">
        <v>178.19000199999999</v>
      </c>
      <c r="C2475">
        <v>178.85000600000001</v>
      </c>
      <c r="D2475">
        <v>176.570007</v>
      </c>
      <c r="E2475">
        <v>177.75</v>
      </c>
      <c r="F2475">
        <v>3021900</v>
      </c>
      <c r="G2475">
        <v>166.05426</v>
      </c>
    </row>
    <row r="2476" spans="1:7" x14ac:dyDescent="0.3">
      <c r="A2476">
        <v>2475</v>
      </c>
      <c r="B2476">
        <v>178.509995</v>
      </c>
      <c r="C2476">
        <v>178.509995</v>
      </c>
      <c r="D2476">
        <v>175.46000699999999</v>
      </c>
      <c r="E2476">
        <v>177.13999899999999</v>
      </c>
      <c r="F2476">
        <v>2042800</v>
      </c>
      <c r="G2476">
        <v>165.48438999999999</v>
      </c>
    </row>
    <row r="2477" spans="1:7" x14ac:dyDescent="0.3">
      <c r="A2477">
        <v>2476</v>
      </c>
      <c r="B2477">
        <v>177.679993</v>
      </c>
      <c r="C2477">
        <v>178.5</v>
      </c>
      <c r="D2477">
        <v>177.229996</v>
      </c>
      <c r="E2477">
        <v>178.240005</v>
      </c>
      <c r="F2477">
        <v>1828200</v>
      </c>
      <c r="G2477">
        <v>166.51203899999999</v>
      </c>
    </row>
    <row r="2478" spans="1:7" x14ac:dyDescent="0.3">
      <c r="A2478">
        <v>2477</v>
      </c>
      <c r="B2478">
        <v>179</v>
      </c>
      <c r="C2478">
        <v>179.179993</v>
      </c>
      <c r="D2478">
        <v>176.61000100000001</v>
      </c>
      <c r="E2478">
        <v>178.05999800000001</v>
      </c>
      <c r="F2478">
        <v>2900600</v>
      </c>
      <c r="G2478">
        <v>166.343872</v>
      </c>
    </row>
    <row r="2479" spans="1:7" x14ac:dyDescent="0.3">
      <c r="A2479">
        <v>2478</v>
      </c>
      <c r="B2479">
        <v>177.070007</v>
      </c>
      <c r="C2479">
        <v>177.5</v>
      </c>
      <c r="D2479">
        <v>176.070007</v>
      </c>
      <c r="E2479">
        <v>176.58000200000001</v>
      </c>
      <c r="F2479">
        <v>2104800</v>
      </c>
      <c r="G2479">
        <v>164.96122700000001</v>
      </c>
    </row>
    <row r="2480" spans="1:7" x14ac:dyDescent="0.3">
      <c r="A2480">
        <v>2479</v>
      </c>
      <c r="B2480">
        <v>176.770004</v>
      </c>
      <c r="C2480">
        <v>177.970001</v>
      </c>
      <c r="D2480">
        <v>176.21000699999999</v>
      </c>
      <c r="E2480">
        <v>176.21000699999999</v>
      </c>
      <c r="F2480">
        <v>1972700</v>
      </c>
      <c r="G2480">
        <v>164.615601</v>
      </c>
    </row>
    <row r="2481" spans="1:7" x14ac:dyDescent="0.3">
      <c r="A2481">
        <v>2480</v>
      </c>
      <c r="B2481">
        <v>176.33000200000001</v>
      </c>
      <c r="C2481">
        <v>177.33999600000001</v>
      </c>
      <c r="D2481">
        <v>174.729996</v>
      </c>
      <c r="E2481">
        <v>175.91999799999999</v>
      </c>
      <c r="F2481">
        <v>1846500</v>
      </c>
      <c r="G2481">
        <v>164.344696</v>
      </c>
    </row>
    <row r="2482" spans="1:7" x14ac:dyDescent="0.3">
      <c r="A2482">
        <v>2481</v>
      </c>
      <c r="B2482">
        <v>179</v>
      </c>
      <c r="C2482">
        <v>181.5</v>
      </c>
      <c r="D2482">
        <v>179</v>
      </c>
      <c r="E2482">
        <v>181.479996</v>
      </c>
      <c r="F2482">
        <v>3338800</v>
      </c>
      <c r="G2482">
        <v>169.538849</v>
      </c>
    </row>
    <row r="2483" spans="1:7" x14ac:dyDescent="0.3">
      <c r="A2483">
        <v>2482</v>
      </c>
      <c r="B2483">
        <v>180.11000100000001</v>
      </c>
      <c r="C2483">
        <v>182.679993</v>
      </c>
      <c r="D2483">
        <v>178.46000699999999</v>
      </c>
      <c r="E2483">
        <v>181.91999799999999</v>
      </c>
      <c r="F2483">
        <v>2646200</v>
      </c>
      <c r="G2483">
        <v>169.94986</v>
      </c>
    </row>
    <row r="2484" spans="1:7" x14ac:dyDescent="0.3">
      <c r="A2484">
        <v>2483</v>
      </c>
      <c r="B2484">
        <v>185</v>
      </c>
      <c r="C2484">
        <v>193.53999300000001</v>
      </c>
      <c r="D2484">
        <v>183.449997</v>
      </c>
      <c r="E2484">
        <v>192.63000500000001</v>
      </c>
      <c r="F2484">
        <v>7823800</v>
      </c>
      <c r="G2484">
        <v>179.95519999999999</v>
      </c>
    </row>
    <row r="2485" spans="1:7" x14ac:dyDescent="0.3">
      <c r="A2485">
        <v>2484</v>
      </c>
      <c r="B2485">
        <v>194.529999</v>
      </c>
      <c r="C2485">
        <v>204.66999799999999</v>
      </c>
      <c r="D2485">
        <v>194</v>
      </c>
      <c r="E2485">
        <v>200.86999499999999</v>
      </c>
      <c r="F2485">
        <v>11345400</v>
      </c>
      <c r="G2485">
        <v>187.65299999999999</v>
      </c>
    </row>
    <row r="2486" spans="1:7" x14ac:dyDescent="0.3">
      <c r="A2486">
        <v>2485</v>
      </c>
      <c r="B2486">
        <v>198.25</v>
      </c>
      <c r="C2486">
        <v>205</v>
      </c>
      <c r="D2486">
        <v>198.25</v>
      </c>
      <c r="E2486">
        <v>203.94000199999999</v>
      </c>
      <c r="F2486">
        <v>6290200</v>
      </c>
      <c r="G2486">
        <v>190.52098100000001</v>
      </c>
    </row>
    <row r="2487" spans="1:7" x14ac:dyDescent="0.3">
      <c r="A2487">
        <v>2486</v>
      </c>
      <c r="B2487">
        <v>204.14999399999999</v>
      </c>
      <c r="C2487">
        <v>211.770004</v>
      </c>
      <c r="D2487">
        <v>204.14999399999999</v>
      </c>
      <c r="E2487">
        <v>209.179993</v>
      </c>
      <c r="F2487">
        <v>8248100</v>
      </c>
      <c r="G2487">
        <v>195.41619900000001</v>
      </c>
    </row>
    <row r="2488" spans="1:7" x14ac:dyDescent="0.3">
      <c r="A2488">
        <v>2487</v>
      </c>
      <c r="B2488">
        <v>206.55999800000001</v>
      </c>
      <c r="C2488">
        <v>211.199997</v>
      </c>
      <c r="D2488">
        <v>205.16999799999999</v>
      </c>
      <c r="E2488">
        <v>211.19000199999999</v>
      </c>
      <c r="F2488">
        <v>4893800</v>
      </c>
      <c r="G2488">
        <v>197.29399100000001</v>
      </c>
    </row>
    <row r="2489" spans="1:7" x14ac:dyDescent="0.3">
      <c r="A2489">
        <v>2488</v>
      </c>
      <c r="B2489">
        <v>207.35000600000001</v>
      </c>
      <c r="C2489">
        <v>208.08000200000001</v>
      </c>
      <c r="D2489">
        <v>204.83000200000001</v>
      </c>
      <c r="E2489">
        <v>206.259995</v>
      </c>
      <c r="F2489">
        <v>5276200</v>
      </c>
      <c r="G2489">
        <v>192.68832399999999</v>
      </c>
    </row>
    <row r="2490" spans="1:7" x14ac:dyDescent="0.3">
      <c r="A2490">
        <v>2489</v>
      </c>
      <c r="B2490">
        <v>206.259995</v>
      </c>
      <c r="C2490">
        <v>209.69000199999999</v>
      </c>
      <c r="D2490">
        <v>205.66999799999999</v>
      </c>
      <c r="E2490">
        <v>209.63000500000001</v>
      </c>
      <c r="F2490">
        <v>3572400</v>
      </c>
      <c r="G2490">
        <v>195.83659399999999</v>
      </c>
    </row>
    <row r="2491" spans="1:7" x14ac:dyDescent="0.3">
      <c r="A2491">
        <v>2490</v>
      </c>
      <c r="B2491">
        <v>209.86999499999999</v>
      </c>
      <c r="C2491">
        <v>212.070007</v>
      </c>
      <c r="D2491">
        <v>209.720001</v>
      </c>
      <c r="E2491">
        <v>210.35000600000001</v>
      </c>
      <c r="F2491">
        <v>4278200</v>
      </c>
      <c r="G2491">
        <v>196.50921600000001</v>
      </c>
    </row>
    <row r="2492" spans="1:7" x14ac:dyDescent="0.3">
      <c r="A2492">
        <v>2491</v>
      </c>
      <c r="B2492">
        <v>211.46000699999999</v>
      </c>
      <c r="C2492">
        <v>211.69000199999999</v>
      </c>
      <c r="D2492">
        <v>209.179993</v>
      </c>
      <c r="E2492">
        <v>211.08000200000001</v>
      </c>
      <c r="F2492">
        <v>2860200</v>
      </c>
      <c r="G2492">
        <v>197.191238</v>
      </c>
    </row>
    <row r="2493" spans="1:7" x14ac:dyDescent="0.3">
      <c r="A2493">
        <v>2492</v>
      </c>
      <c r="B2493">
        <v>211.36000100000001</v>
      </c>
      <c r="C2493">
        <v>211.949997</v>
      </c>
      <c r="D2493">
        <v>209.88999899999999</v>
      </c>
      <c r="E2493">
        <v>211.11000100000001</v>
      </c>
      <c r="F2493">
        <v>2945700</v>
      </c>
      <c r="G2493">
        <v>197.21920800000001</v>
      </c>
    </row>
    <row r="2494" spans="1:7" x14ac:dyDescent="0.3">
      <c r="A2494">
        <v>2493</v>
      </c>
      <c r="B2494">
        <v>211.5</v>
      </c>
      <c r="C2494">
        <v>213.41000399999999</v>
      </c>
      <c r="D2494">
        <v>209.36999499999999</v>
      </c>
      <c r="E2494">
        <v>212.30999800000001</v>
      </c>
      <c r="F2494">
        <v>3717400</v>
      </c>
      <c r="G2494">
        <v>198.34028599999999</v>
      </c>
    </row>
    <row r="2495" spans="1:7" x14ac:dyDescent="0.3">
      <c r="A2495">
        <v>2494</v>
      </c>
      <c r="B2495">
        <v>211.36000100000001</v>
      </c>
      <c r="C2495">
        <v>212.75</v>
      </c>
      <c r="D2495">
        <v>211</v>
      </c>
      <c r="E2495">
        <v>211.38000500000001</v>
      </c>
      <c r="F2495">
        <v>1974000</v>
      </c>
      <c r="G2495">
        <v>197.471451</v>
      </c>
    </row>
    <row r="2496" spans="1:7" x14ac:dyDescent="0.3">
      <c r="A2496">
        <v>2495</v>
      </c>
      <c r="B2496">
        <v>210</v>
      </c>
      <c r="C2496">
        <v>211.759995</v>
      </c>
      <c r="D2496">
        <v>209.60000600000001</v>
      </c>
      <c r="E2496">
        <v>210.35000600000001</v>
      </c>
      <c r="F2496">
        <v>3297400</v>
      </c>
      <c r="G2496">
        <v>196.50921600000001</v>
      </c>
    </row>
    <row r="2497" spans="1:7" x14ac:dyDescent="0.3">
      <c r="A2497">
        <v>2496</v>
      </c>
      <c r="B2497">
        <v>209.990005</v>
      </c>
      <c r="C2497">
        <v>212.91999799999999</v>
      </c>
      <c r="D2497">
        <v>209.91999799999999</v>
      </c>
      <c r="E2497">
        <v>211.75</v>
      </c>
      <c r="F2497">
        <v>2577600</v>
      </c>
      <c r="G2497">
        <v>198.43026699999999</v>
      </c>
    </row>
    <row r="2498" spans="1:7" x14ac:dyDescent="0.3">
      <c r="A2498">
        <v>2497</v>
      </c>
      <c r="B2498">
        <v>215.199997</v>
      </c>
      <c r="C2498">
        <v>220.770004</v>
      </c>
      <c r="D2498">
        <v>214.970001</v>
      </c>
      <c r="E2498">
        <v>219.28999300000001</v>
      </c>
      <c r="F2498">
        <v>6507900</v>
      </c>
      <c r="G2498">
        <v>205.49598700000001</v>
      </c>
    </row>
    <row r="2499" spans="1:7" x14ac:dyDescent="0.3">
      <c r="A2499">
        <v>2498</v>
      </c>
      <c r="B2499">
        <v>220.929993</v>
      </c>
      <c r="C2499">
        <v>227.16000399999999</v>
      </c>
      <c r="D2499">
        <v>220.35000600000001</v>
      </c>
      <c r="E2499">
        <v>226.63000500000001</v>
      </c>
      <c r="F2499">
        <v>7606500</v>
      </c>
      <c r="G2499">
        <v>212.374268</v>
      </c>
    </row>
    <row r="2500" spans="1:7" x14ac:dyDescent="0.3">
      <c r="A2500">
        <v>2499</v>
      </c>
      <c r="B2500">
        <v>226</v>
      </c>
      <c r="C2500">
        <v>226.25</v>
      </c>
      <c r="D2500">
        <v>221.220001</v>
      </c>
      <c r="E2500">
        <v>223.36000100000001</v>
      </c>
      <c r="F2500">
        <v>5297400</v>
      </c>
      <c r="G2500">
        <v>209.30995200000001</v>
      </c>
    </row>
    <row r="2501" spans="1:7" x14ac:dyDescent="0.3">
      <c r="A2501">
        <v>2500</v>
      </c>
      <c r="B2501">
        <v>225.520004</v>
      </c>
      <c r="C2501">
        <v>229.199997</v>
      </c>
      <c r="D2501">
        <v>225.240005</v>
      </c>
      <c r="E2501">
        <v>228.550003</v>
      </c>
      <c r="F2501">
        <v>4599300</v>
      </c>
      <c r="G2501">
        <v>214.173508</v>
      </c>
    </row>
    <row r="2502" spans="1:7" x14ac:dyDescent="0.3">
      <c r="A2502">
        <v>2501</v>
      </c>
      <c r="B2502">
        <v>230.179993</v>
      </c>
      <c r="C2502">
        <v>232.66999799999999</v>
      </c>
      <c r="D2502">
        <v>227.89999399999999</v>
      </c>
      <c r="E2502">
        <v>231.38000500000001</v>
      </c>
      <c r="F2502">
        <v>5259300</v>
      </c>
      <c r="G2502">
        <v>216.82551599999999</v>
      </c>
    </row>
    <row r="2503" spans="1:7" x14ac:dyDescent="0.3">
      <c r="A2503">
        <v>2502</v>
      </c>
      <c r="B2503">
        <v>230.39999399999999</v>
      </c>
      <c r="C2503">
        <v>236.08999600000001</v>
      </c>
      <c r="D2503">
        <v>230.39999399999999</v>
      </c>
      <c r="E2503">
        <v>235.55999800000001</v>
      </c>
      <c r="F2503">
        <v>6595200</v>
      </c>
      <c r="G2503">
        <v>220.74255400000001</v>
      </c>
    </row>
    <row r="2504" spans="1:7" x14ac:dyDescent="0.3">
      <c r="A2504">
        <v>2503</v>
      </c>
      <c r="B2504">
        <v>236.88000500000001</v>
      </c>
      <c r="C2504">
        <v>242.41999799999999</v>
      </c>
      <c r="D2504">
        <v>236</v>
      </c>
      <c r="E2504">
        <v>241.449997</v>
      </c>
      <c r="F2504">
        <v>7343700</v>
      </c>
      <c r="G2504">
        <v>226.26203899999999</v>
      </c>
    </row>
    <row r="2505" spans="1:7" x14ac:dyDescent="0.3">
      <c r="A2505">
        <v>2504</v>
      </c>
      <c r="B2505">
        <v>240.61000100000001</v>
      </c>
      <c r="C2505">
        <v>242</v>
      </c>
      <c r="D2505">
        <v>238.88000500000001</v>
      </c>
      <c r="E2505">
        <v>241.85000600000001</v>
      </c>
      <c r="F2505">
        <v>5456000</v>
      </c>
      <c r="G2505">
        <v>226.63690199999999</v>
      </c>
    </row>
    <row r="2506" spans="1:7" x14ac:dyDescent="0.3">
      <c r="A2506">
        <v>2505</v>
      </c>
      <c r="B2506">
        <v>240.5</v>
      </c>
      <c r="C2506">
        <v>242.83000200000001</v>
      </c>
      <c r="D2506">
        <v>236.36999499999999</v>
      </c>
      <c r="E2506">
        <v>237.16999799999999</v>
      </c>
      <c r="F2506">
        <v>5022000</v>
      </c>
      <c r="G2506">
        <v>222.25126599999999</v>
      </c>
    </row>
    <row r="2507" spans="1:7" x14ac:dyDescent="0.3">
      <c r="A2507">
        <v>2506</v>
      </c>
      <c r="B2507">
        <v>239</v>
      </c>
      <c r="C2507">
        <v>240.179993</v>
      </c>
      <c r="D2507">
        <v>235.509995</v>
      </c>
      <c r="E2507">
        <v>238.550003</v>
      </c>
      <c r="F2507">
        <v>4680500</v>
      </c>
      <c r="G2507">
        <v>223.54449500000001</v>
      </c>
    </row>
    <row r="2508" spans="1:7" x14ac:dyDescent="0.3">
      <c r="A2508">
        <v>2507</v>
      </c>
      <c r="B2508">
        <v>235.66999799999999</v>
      </c>
      <c r="C2508">
        <v>243.11999499999999</v>
      </c>
      <c r="D2508">
        <v>235.36999499999999</v>
      </c>
      <c r="E2508">
        <v>239.929993</v>
      </c>
      <c r="F2508">
        <v>6172400</v>
      </c>
      <c r="G2508">
        <v>224.837692</v>
      </c>
    </row>
    <row r="2509" spans="1:7" x14ac:dyDescent="0.3">
      <c r="A2509">
        <v>2508</v>
      </c>
      <c r="B2509">
        <v>242.490005</v>
      </c>
      <c r="C2509">
        <v>245.570007</v>
      </c>
      <c r="D2509">
        <v>241.61999499999999</v>
      </c>
      <c r="E2509">
        <v>243</v>
      </c>
      <c r="F2509">
        <v>4829700</v>
      </c>
      <c r="G2509">
        <v>227.71456900000001</v>
      </c>
    </row>
    <row r="2510" spans="1:7" x14ac:dyDescent="0.3">
      <c r="A2510">
        <v>2509</v>
      </c>
      <c r="B2510">
        <v>242.800003</v>
      </c>
      <c r="C2510">
        <v>243.19000199999999</v>
      </c>
      <c r="D2510">
        <v>238.39999399999999</v>
      </c>
      <c r="E2510">
        <v>238.89999399999999</v>
      </c>
      <c r="F2510">
        <v>6876400</v>
      </c>
      <c r="G2510">
        <v>223.87243699999999</v>
      </c>
    </row>
    <row r="2511" spans="1:7" x14ac:dyDescent="0.3">
      <c r="A2511">
        <v>2510</v>
      </c>
      <c r="B2511">
        <v>238.33999600000001</v>
      </c>
      <c r="C2511">
        <v>239.740005</v>
      </c>
      <c r="D2511">
        <v>236.259995</v>
      </c>
      <c r="E2511">
        <v>239.070007</v>
      </c>
      <c r="F2511">
        <v>3743300</v>
      </c>
      <c r="G2511">
        <v>224.03175400000001</v>
      </c>
    </row>
    <row r="2512" spans="1:7" x14ac:dyDescent="0.3">
      <c r="A2512">
        <v>2511</v>
      </c>
      <c r="B2512">
        <v>240.520004</v>
      </c>
      <c r="C2512">
        <v>243.64999399999999</v>
      </c>
      <c r="D2512">
        <v>240.229996</v>
      </c>
      <c r="E2512">
        <v>243.08999600000001</v>
      </c>
      <c r="F2512">
        <v>4487700</v>
      </c>
      <c r="G2512">
        <v>227.79887400000001</v>
      </c>
    </row>
    <row r="2513" spans="1:7" x14ac:dyDescent="0.3">
      <c r="A2513">
        <v>2512</v>
      </c>
      <c r="B2513">
        <v>242.240005</v>
      </c>
      <c r="C2513">
        <v>242.39999399999999</v>
      </c>
      <c r="D2513">
        <v>240.08000200000001</v>
      </c>
      <c r="E2513">
        <v>241.44000199999999</v>
      </c>
      <c r="F2513">
        <v>3277800</v>
      </c>
      <c r="G2513">
        <v>226.25268600000001</v>
      </c>
    </row>
    <row r="2514" spans="1:7" x14ac:dyDescent="0.3">
      <c r="A2514">
        <v>2513</v>
      </c>
      <c r="B2514">
        <v>241.229996</v>
      </c>
      <c r="C2514">
        <v>242.86000100000001</v>
      </c>
      <c r="D2514">
        <v>239.550003</v>
      </c>
      <c r="E2514">
        <v>240.11999499999999</v>
      </c>
      <c r="F2514">
        <v>2636500</v>
      </c>
      <c r="G2514">
        <v>225.015717</v>
      </c>
    </row>
    <row r="2515" spans="1:7" x14ac:dyDescent="0.3">
      <c r="A2515">
        <v>2514</v>
      </c>
      <c r="B2515">
        <v>239.53999300000001</v>
      </c>
      <c r="C2515">
        <v>241.89999399999999</v>
      </c>
      <c r="D2515">
        <v>238.91000399999999</v>
      </c>
      <c r="E2515">
        <v>240.970001</v>
      </c>
      <c r="F2515">
        <v>2187500</v>
      </c>
      <c r="G2515">
        <v>225.81220999999999</v>
      </c>
    </row>
    <row r="2516" spans="1:7" x14ac:dyDescent="0.3">
      <c r="A2516">
        <v>2515</v>
      </c>
      <c r="B2516">
        <v>241.949997</v>
      </c>
      <c r="C2516">
        <v>242.58999600000001</v>
      </c>
      <c r="D2516">
        <v>240.39999399999999</v>
      </c>
      <c r="E2516">
        <v>241.55999800000001</v>
      </c>
      <c r="F2516">
        <v>1998200</v>
      </c>
      <c r="G2516">
        <v>226.36514299999999</v>
      </c>
    </row>
    <row r="2517" spans="1:7" x14ac:dyDescent="0.3">
      <c r="A2517">
        <v>2516</v>
      </c>
      <c r="B2517">
        <v>243.69000199999999</v>
      </c>
      <c r="C2517">
        <v>244.5</v>
      </c>
      <c r="D2517">
        <v>240.44000199999999</v>
      </c>
      <c r="E2517">
        <v>240.64999399999999</v>
      </c>
      <c r="F2517">
        <v>3053000</v>
      </c>
      <c r="G2517">
        <v>225.512405</v>
      </c>
    </row>
    <row r="2518" spans="1:7" x14ac:dyDescent="0.3">
      <c r="A2518">
        <v>2517</v>
      </c>
      <c r="B2518">
        <v>240.75</v>
      </c>
      <c r="C2518">
        <v>241.070007</v>
      </c>
      <c r="D2518">
        <v>236.63999899999999</v>
      </c>
      <c r="E2518">
        <v>238.179993</v>
      </c>
      <c r="F2518">
        <v>2619000</v>
      </c>
      <c r="G2518">
        <v>223.19776899999999</v>
      </c>
    </row>
    <row r="2519" spans="1:7" x14ac:dyDescent="0.3">
      <c r="A2519">
        <v>2518</v>
      </c>
      <c r="B2519">
        <v>238.509995</v>
      </c>
      <c r="C2519">
        <v>240.5</v>
      </c>
      <c r="D2519">
        <v>237.39999399999999</v>
      </c>
      <c r="E2519">
        <v>239.449997</v>
      </c>
      <c r="F2519">
        <v>2355500</v>
      </c>
      <c r="G2519">
        <v>224.38789399999999</v>
      </c>
    </row>
    <row r="2520" spans="1:7" x14ac:dyDescent="0.3">
      <c r="A2520">
        <v>2519</v>
      </c>
      <c r="B2520">
        <v>242.699997</v>
      </c>
      <c r="C2520">
        <v>244.970001</v>
      </c>
      <c r="D2520">
        <v>237.970001</v>
      </c>
      <c r="E2520">
        <v>241.570007</v>
      </c>
      <c r="F2520">
        <v>4384200</v>
      </c>
      <c r="G2520">
        <v>226.374527</v>
      </c>
    </row>
    <row r="2521" spans="1:7" x14ac:dyDescent="0.3">
      <c r="A2521">
        <v>2520</v>
      </c>
      <c r="B2521">
        <v>241.44000199999999</v>
      </c>
      <c r="C2521">
        <v>243.320007</v>
      </c>
      <c r="D2521">
        <v>240.029999</v>
      </c>
      <c r="E2521">
        <v>243.13000500000001</v>
      </c>
      <c r="F2521">
        <v>2728700</v>
      </c>
      <c r="G2521">
        <v>227.836365</v>
      </c>
    </row>
    <row r="2522" spans="1:7" x14ac:dyDescent="0.3">
      <c r="A2522">
        <v>2521</v>
      </c>
      <c r="B2522">
        <v>242.720001</v>
      </c>
      <c r="C2522">
        <v>243.229996</v>
      </c>
      <c r="D2522">
        <v>236.779999</v>
      </c>
      <c r="E2522">
        <v>241.320007</v>
      </c>
      <c r="F2522">
        <v>3562600</v>
      </c>
      <c r="G2522">
        <v>226.14022800000001</v>
      </c>
    </row>
    <row r="2523" spans="1:7" x14ac:dyDescent="0.3">
      <c r="A2523">
        <v>2522</v>
      </c>
      <c r="B2523">
        <v>242.28999300000001</v>
      </c>
      <c r="C2523">
        <v>246.199997</v>
      </c>
      <c r="D2523">
        <v>241.36999499999999</v>
      </c>
      <c r="E2523">
        <v>244.89999399999999</v>
      </c>
      <c r="F2523">
        <v>3591100</v>
      </c>
      <c r="G2523">
        <v>229.495026</v>
      </c>
    </row>
    <row r="2524" spans="1:7" x14ac:dyDescent="0.3">
      <c r="A2524">
        <v>2523</v>
      </c>
      <c r="B2524">
        <v>243.25</v>
      </c>
      <c r="C2524">
        <v>244.69000199999999</v>
      </c>
      <c r="D2524">
        <v>241.470001</v>
      </c>
      <c r="E2524">
        <v>242.88999899999999</v>
      </c>
      <c r="F2524">
        <v>3022800</v>
      </c>
      <c r="G2524">
        <v>227.61144999999999</v>
      </c>
    </row>
    <row r="2525" spans="1:7" x14ac:dyDescent="0.3">
      <c r="A2525">
        <v>2524</v>
      </c>
      <c r="B2525">
        <v>240.86999499999999</v>
      </c>
      <c r="C2525">
        <v>243.44000199999999</v>
      </c>
      <c r="D2525">
        <v>239.050003</v>
      </c>
      <c r="E2525">
        <v>242.570007</v>
      </c>
      <c r="F2525">
        <v>3432900</v>
      </c>
      <c r="G2525">
        <v>227.31161499999999</v>
      </c>
    </row>
    <row r="2526" spans="1:7" x14ac:dyDescent="0.3">
      <c r="A2526">
        <v>2525</v>
      </c>
      <c r="B2526">
        <v>242.770004</v>
      </c>
      <c r="C2526">
        <v>245.83999600000001</v>
      </c>
      <c r="D2526">
        <v>242</v>
      </c>
      <c r="E2526">
        <v>245.759995</v>
      </c>
      <c r="F2526">
        <v>3532600</v>
      </c>
      <c r="G2526">
        <v>230.300949</v>
      </c>
    </row>
    <row r="2527" spans="1:7" x14ac:dyDescent="0.3">
      <c r="A2527">
        <v>2526</v>
      </c>
      <c r="B2527">
        <v>245.05999800000001</v>
      </c>
      <c r="C2527">
        <v>245.470001</v>
      </c>
      <c r="D2527">
        <v>241.570007</v>
      </c>
      <c r="E2527">
        <v>243.83999600000001</v>
      </c>
      <c r="F2527">
        <v>4022300</v>
      </c>
      <c r="G2527">
        <v>228.50169399999999</v>
      </c>
    </row>
    <row r="2528" spans="1:7" x14ac:dyDescent="0.3">
      <c r="A2528">
        <v>2527</v>
      </c>
      <c r="B2528">
        <v>245.429993</v>
      </c>
      <c r="C2528">
        <v>247.770004</v>
      </c>
      <c r="D2528">
        <v>242.91000399999999</v>
      </c>
      <c r="E2528">
        <v>244.300003</v>
      </c>
      <c r="F2528">
        <v>4186100</v>
      </c>
      <c r="G2528">
        <v>228.93275499999999</v>
      </c>
    </row>
    <row r="2529" spans="1:7" x14ac:dyDescent="0.3">
      <c r="A2529">
        <v>2528</v>
      </c>
      <c r="B2529">
        <v>242.94000199999999</v>
      </c>
      <c r="C2529">
        <v>243.05999800000001</v>
      </c>
      <c r="D2529">
        <v>235.61000100000001</v>
      </c>
      <c r="E2529">
        <v>235.740005</v>
      </c>
      <c r="F2529">
        <v>6277200</v>
      </c>
      <c r="G2529">
        <v>220.91120900000001</v>
      </c>
    </row>
    <row r="2530" spans="1:7" x14ac:dyDescent="0.3">
      <c r="A2530">
        <v>2529</v>
      </c>
      <c r="B2530">
        <v>236</v>
      </c>
      <c r="C2530">
        <v>237.69000199999999</v>
      </c>
      <c r="D2530">
        <v>231.520004</v>
      </c>
      <c r="E2530">
        <v>234.28999300000001</v>
      </c>
      <c r="F2530">
        <v>7590500</v>
      </c>
      <c r="G2530">
        <v>219.55244400000001</v>
      </c>
    </row>
    <row r="2531" spans="1:7" x14ac:dyDescent="0.3">
      <c r="A2531">
        <v>2530</v>
      </c>
      <c r="B2531">
        <v>234.070007</v>
      </c>
      <c r="C2531">
        <v>234.75</v>
      </c>
      <c r="D2531">
        <v>230.61999499999999</v>
      </c>
      <c r="E2531">
        <v>231.41000399999999</v>
      </c>
      <c r="F2531">
        <v>4561800</v>
      </c>
      <c r="G2531">
        <v>216.85360700000001</v>
      </c>
    </row>
    <row r="2532" spans="1:7" x14ac:dyDescent="0.3">
      <c r="A2532">
        <v>2531</v>
      </c>
      <c r="B2532">
        <v>231.61999499999999</v>
      </c>
      <c r="C2532">
        <v>233.229996</v>
      </c>
      <c r="D2532">
        <v>230.53999300000001</v>
      </c>
      <c r="E2532">
        <v>232.199997</v>
      </c>
      <c r="F2532">
        <v>5211800</v>
      </c>
      <c r="G2532">
        <v>217.59390300000001</v>
      </c>
    </row>
    <row r="2533" spans="1:7" x14ac:dyDescent="0.3">
      <c r="A2533">
        <v>2532</v>
      </c>
      <c r="B2533">
        <v>231.86000100000001</v>
      </c>
      <c r="C2533">
        <v>233.75</v>
      </c>
      <c r="D2533">
        <v>230.75</v>
      </c>
      <c r="E2533">
        <v>232.66999799999999</v>
      </c>
      <c r="F2533">
        <v>3136200</v>
      </c>
      <c r="G2533">
        <v>218.03434799999999</v>
      </c>
    </row>
    <row r="2534" spans="1:7" x14ac:dyDescent="0.3">
      <c r="A2534">
        <v>2533</v>
      </c>
      <c r="B2534">
        <v>231.86000100000001</v>
      </c>
      <c r="C2534">
        <v>236.05999800000001</v>
      </c>
      <c r="D2534">
        <v>230.83999600000001</v>
      </c>
      <c r="E2534">
        <v>233.679993</v>
      </c>
      <c r="F2534">
        <v>4448200</v>
      </c>
      <c r="G2534">
        <v>218.98078899999999</v>
      </c>
    </row>
    <row r="2535" spans="1:7" x14ac:dyDescent="0.3">
      <c r="A2535">
        <v>2534</v>
      </c>
      <c r="B2535">
        <v>235.529999</v>
      </c>
      <c r="C2535">
        <v>237.33000200000001</v>
      </c>
      <c r="D2535">
        <v>234.490005</v>
      </c>
      <c r="E2535">
        <v>237.25</v>
      </c>
      <c r="F2535">
        <v>3716800</v>
      </c>
      <c r="G2535">
        <v>222.326233</v>
      </c>
    </row>
    <row r="2536" spans="1:7" x14ac:dyDescent="0.3">
      <c r="A2536">
        <v>2535</v>
      </c>
      <c r="B2536">
        <v>237.470001</v>
      </c>
      <c r="C2536">
        <v>240.78999300000001</v>
      </c>
      <c r="D2536">
        <v>237.470001</v>
      </c>
      <c r="E2536">
        <v>239.58000200000001</v>
      </c>
      <c r="F2536">
        <v>4195600</v>
      </c>
      <c r="G2536">
        <v>224.50967399999999</v>
      </c>
    </row>
    <row r="2537" spans="1:7" x14ac:dyDescent="0.3">
      <c r="A2537">
        <v>2536</v>
      </c>
      <c r="B2537">
        <v>236.89999399999999</v>
      </c>
      <c r="C2537">
        <v>237.970001</v>
      </c>
      <c r="D2537">
        <v>236.009995</v>
      </c>
      <c r="E2537">
        <v>236.949997</v>
      </c>
      <c r="F2537">
        <v>3253100</v>
      </c>
      <c r="G2537">
        <v>222.04510500000001</v>
      </c>
    </row>
    <row r="2538" spans="1:7" x14ac:dyDescent="0.3">
      <c r="A2538">
        <v>2537</v>
      </c>
      <c r="B2538">
        <v>235.58000200000001</v>
      </c>
      <c r="C2538">
        <v>236.28999300000001</v>
      </c>
      <c r="D2538">
        <v>231.520004</v>
      </c>
      <c r="E2538">
        <v>233.89999399999999</v>
      </c>
      <c r="F2538">
        <v>3803300</v>
      </c>
      <c r="G2538">
        <v>219.18695099999999</v>
      </c>
    </row>
    <row r="2539" spans="1:7" x14ac:dyDescent="0.3">
      <c r="A2539">
        <v>2538</v>
      </c>
      <c r="B2539">
        <v>232.85000600000001</v>
      </c>
      <c r="C2539">
        <v>234.35000600000001</v>
      </c>
      <c r="D2539">
        <v>228.16000399999999</v>
      </c>
      <c r="E2539">
        <v>229.320007</v>
      </c>
      <c r="F2539">
        <v>5156400</v>
      </c>
      <c r="G2539">
        <v>214.89505</v>
      </c>
    </row>
    <row r="2540" spans="1:7" x14ac:dyDescent="0.3">
      <c r="A2540">
        <v>2539</v>
      </c>
      <c r="B2540">
        <v>230.509995</v>
      </c>
      <c r="C2540">
        <v>232.86000100000001</v>
      </c>
      <c r="D2540">
        <v>229.520004</v>
      </c>
      <c r="E2540">
        <v>230.66999799999999</v>
      </c>
      <c r="F2540">
        <v>4024500</v>
      </c>
      <c r="G2540">
        <v>216.16014100000001</v>
      </c>
    </row>
    <row r="2541" spans="1:7" x14ac:dyDescent="0.3">
      <c r="A2541">
        <v>2540</v>
      </c>
      <c r="B2541">
        <v>228.509995</v>
      </c>
      <c r="C2541">
        <v>232.33000200000001</v>
      </c>
      <c r="D2541">
        <v>227.050003</v>
      </c>
      <c r="E2541">
        <v>230.41000399999999</v>
      </c>
      <c r="F2541">
        <v>2775700</v>
      </c>
      <c r="G2541">
        <v>215.916504</v>
      </c>
    </row>
    <row r="2542" spans="1:7" x14ac:dyDescent="0.3">
      <c r="A2542">
        <v>2541</v>
      </c>
      <c r="B2542">
        <v>234.520004</v>
      </c>
      <c r="C2542">
        <v>241.11000100000001</v>
      </c>
      <c r="D2542">
        <v>234.199997</v>
      </c>
      <c r="E2542">
        <v>240.949997</v>
      </c>
      <c r="F2542">
        <v>7381000</v>
      </c>
      <c r="G2542">
        <v>225.79350299999999</v>
      </c>
    </row>
    <row r="2543" spans="1:7" x14ac:dyDescent="0.3">
      <c r="A2543">
        <v>2542</v>
      </c>
      <c r="B2543">
        <v>239.60000600000001</v>
      </c>
      <c r="C2543">
        <v>243.64999399999999</v>
      </c>
      <c r="D2543">
        <v>239.16999799999999</v>
      </c>
      <c r="E2543">
        <v>239.979996</v>
      </c>
      <c r="F2543">
        <v>4639200</v>
      </c>
      <c r="G2543">
        <v>224.88450599999999</v>
      </c>
    </row>
    <row r="2544" spans="1:7" x14ac:dyDescent="0.3">
      <c r="A2544">
        <v>2543</v>
      </c>
      <c r="B2544">
        <v>241.14999399999999</v>
      </c>
      <c r="C2544">
        <v>241.44000199999999</v>
      </c>
      <c r="D2544">
        <v>239.38999899999999</v>
      </c>
      <c r="E2544">
        <v>239.61999499999999</v>
      </c>
      <c r="F2544">
        <v>2660200</v>
      </c>
      <c r="G2544">
        <v>224.54719499999999</v>
      </c>
    </row>
    <row r="2545" spans="1:7" x14ac:dyDescent="0.3">
      <c r="A2545">
        <v>2544</v>
      </c>
      <c r="B2545">
        <v>238.300003</v>
      </c>
      <c r="C2545">
        <v>238.94000199999999</v>
      </c>
      <c r="D2545">
        <v>236.30999800000001</v>
      </c>
      <c r="E2545">
        <v>237.729996</v>
      </c>
      <c r="F2545">
        <v>2744700</v>
      </c>
      <c r="G2545">
        <v>222.77603099999999</v>
      </c>
    </row>
    <row r="2546" spans="1:7" x14ac:dyDescent="0.3">
      <c r="A2546">
        <v>2545</v>
      </c>
      <c r="B2546">
        <v>237.729996</v>
      </c>
      <c r="C2546">
        <v>243.28999300000001</v>
      </c>
      <c r="D2546">
        <v>237.41999799999999</v>
      </c>
      <c r="E2546">
        <v>241.550003</v>
      </c>
      <c r="F2546">
        <v>3550800</v>
      </c>
      <c r="G2546">
        <v>226.35575900000001</v>
      </c>
    </row>
    <row r="2547" spans="1:7" x14ac:dyDescent="0.3">
      <c r="A2547">
        <v>2546</v>
      </c>
      <c r="B2547">
        <v>243.36999499999999</v>
      </c>
      <c r="C2547">
        <v>244.16000399999999</v>
      </c>
      <c r="D2547">
        <v>241.229996</v>
      </c>
      <c r="E2547">
        <v>242.720001</v>
      </c>
      <c r="F2547">
        <v>3072800</v>
      </c>
      <c r="G2547">
        <v>227.45216400000001</v>
      </c>
    </row>
    <row r="2548" spans="1:7" x14ac:dyDescent="0.3">
      <c r="A2548">
        <v>2547</v>
      </c>
      <c r="B2548">
        <v>244.490005</v>
      </c>
      <c r="C2548">
        <v>247.479996</v>
      </c>
      <c r="D2548">
        <v>244.490005</v>
      </c>
      <c r="E2548">
        <v>246.270004</v>
      </c>
      <c r="F2548">
        <v>2998200</v>
      </c>
      <c r="G2548">
        <v>230.778854</v>
      </c>
    </row>
    <row r="2549" spans="1:7" x14ac:dyDescent="0.3">
      <c r="A2549">
        <v>2548</v>
      </c>
      <c r="B2549">
        <v>246.009995</v>
      </c>
      <c r="C2549">
        <v>250</v>
      </c>
      <c r="D2549">
        <v>245.69000199999999</v>
      </c>
      <c r="E2549">
        <v>249.46000699999999</v>
      </c>
      <c r="F2549">
        <v>4141500</v>
      </c>
      <c r="G2549">
        <v>233.768204</v>
      </c>
    </row>
    <row r="2550" spans="1:7" x14ac:dyDescent="0.3">
      <c r="A2550">
        <v>2549</v>
      </c>
      <c r="B2550">
        <v>250.58000200000001</v>
      </c>
      <c r="C2550">
        <v>251.949997</v>
      </c>
      <c r="D2550">
        <v>248.509995</v>
      </c>
      <c r="E2550">
        <v>250.53999300000001</v>
      </c>
      <c r="F2550">
        <v>4296600</v>
      </c>
      <c r="G2550">
        <v>234.78027299999999</v>
      </c>
    </row>
    <row r="2551" spans="1:7" x14ac:dyDescent="0.3">
      <c r="A2551">
        <v>2550</v>
      </c>
      <c r="B2551">
        <v>250.300003</v>
      </c>
      <c r="C2551">
        <v>250.779999</v>
      </c>
      <c r="D2551">
        <v>248.44000199999999</v>
      </c>
      <c r="E2551">
        <v>249.44000199999999</v>
      </c>
      <c r="F2551">
        <v>2286300</v>
      </c>
      <c r="G2551">
        <v>233.74943500000001</v>
      </c>
    </row>
    <row r="2552" spans="1:7" x14ac:dyDescent="0.3">
      <c r="A2552">
        <v>2551</v>
      </c>
      <c r="B2552">
        <v>247.509995</v>
      </c>
      <c r="C2552">
        <v>250.55999800000001</v>
      </c>
      <c r="D2552">
        <v>247.11000100000001</v>
      </c>
      <c r="E2552">
        <v>250.38000500000001</v>
      </c>
      <c r="F2552">
        <v>3262300</v>
      </c>
      <c r="G2552">
        <v>234.63035600000001</v>
      </c>
    </row>
    <row r="2553" spans="1:7" x14ac:dyDescent="0.3">
      <c r="A2553">
        <v>2552</v>
      </c>
      <c r="B2553">
        <v>251</v>
      </c>
      <c r="C2553">
        <v>252.64999399999999</v>
      </c>
      <c r="D2553">
        <v>250.71000699999999</v>
      </c>
      <c r="E2553">
        <v>251.759995</v>
      </c>
      <c r="F2553">
        <v>2794900</v>
      </c>
      <c r="G2553">
        <v>235.92352299999999</v>
      </c>
    </row>
    <row r="2554" spans="1:7" x14ac:dyDescent="0.3">
      <c r="A2554">
        <v>2553</v>
      </c>
      <c r="B2554">
        <v>250.05999800000001</v>
      </c>
      <c r="C2554">
        <v>252.35000600000001</v>
      </c>
      <c r="D2554">
        <v>250</v>
      </c>
      <c r="E2554">
        <v>251.729996</v>
      </c>
      <c r="F2554">
        <v>2378800</v>
      </c>
      <c r="G2554">
        <v>235.89541600000001</v>
      </c>
    </row>
    <row r="2555" spans="1:7" x14ac:dyDescent="0.3">
      <c r="A2555">
        <v>2554</v>
      </c>
      <c r="B2555">
        <v>251.30999800000001</v>
      </c>
      <c r="C2555">
        <v>251.89999399999999</v>
      </c>
      <c r="D2555">
        <v>249.320007</v>
      </c>
      <c r="E2555">
        <v>251.19000199999999</v>
      </c>
      <c r="F2555">
        <v>2594700</v>
      </c>
      <c r="G2555">
        <v>235.389374</v>
      </c>
    </row>
    <row r="2556" spans="1:7" x14ac:dyDescent="0.3">
      <c r="A2556">
        <v>2555</v>
      </c>
      <c r="B2556">
        <v>247.699997</v>
      </c>
      <c r="C2556">
        <v>248.88000500000001</v>
      </c>
      <c r="D2556">
        <v>246.10000600000001</v>
      </c>
      <c r="E2556">
        <v>247.35000600000001</v>
      </c>
      <c r="F2556">
        <v>3565400</v>
      </c>
      <c r="G2556">
        <v>231.79093900000001</v>
      </c>
    </row>
    <row r="2557" spans="1:7" x14ac:dyDescent="0.3">
      <c r="A2557">
        <v>2556</v>
      </c>
      <c r="B2557">
        <v>247.21000699999999</v>
      </c>
      <c r="C2557">
        <v>249.759995</v>
      </c>
      <c r="D2557">
        <v>246.61000100000001</v>
      </c>
      <c r="E2557">
        <v>249.33000200000001</v>
      </c>
      <c r="F2557">
        <v>2372600</v>
      </c>
      <c r="G2557">
        <v>233.646378</v>
      </c>
    </row>
    <row r="2558" spans="1:7" x14ac:dyDescent="0.3">
      <c r="A2558">
        <v>2557</v>
      </c>
      <c r="B2558">
        <v>248</v>
      </c>
      <c r="C2558">
        <v>249</v>
      </c>
      <c r="D2558">
        <v>245.61000100000001</v>
      </c>
      <c r="E2558">
        <v>248.05999800000001</v>
      </c>
      <c r="F2558">
        <v>3627100</v>
      </c>
      <c r="G2558">
        <v>233.06385800000001</v>
      </c>
    </row>
    <row r="2559" spans="1:7" x14ac:dyDescent="0.3">
      <c r="A2559">
        <v>2558</v>
      </c>
      <c r="B2559">
        <v>253.71000699999999</v>
      </c>
      <c r="C2559">
        <v>255.14999399999999</v>
      </c>
      <c r="D2559">
        <v>251.259995</v>
      </c>
      <c r="E2559">
        <v>252.71000699999999</v>
      </c>
      <c r="F2559">
        <v>5218300</v>
      </c>
      <c r="G2559">
        <v>237.43277</v>
      </c>
    </row>
    <row r="2560" spans="1:7" x14ac:dyDescent="0.3">
      <c r="A2560">
        <v>2559</v>
      </c>
      <c r="B2560">
        <v>253.520004</v>
      </c>
      <c r="C2560">
        <v>254.240005</v>
      </c>
      <c r="D2560">
        <v>250.970001</v>
      </c>
      <c r="E2560">
        <v>251.05999800000001</v>
      </c>
      <c r="F2560">
        <v>3020000</v>
      </c>
      <c r="G2560">
        <v>235.88249200000001</v>
      </c>
    </row>
    <row r="2561" spans="1:7" x14ac:dyDescent="0.3">
      <c r="A2561">
        <v>2560</v>
      </c>
      <c r="B2561">
        <v>251.05999800000001</v>
      </c>
      <c r="C2561">
        <v>254.75</v>
      </c>
      <c r="D2561">
        <v>251.05999800000001</v>
      </c>
      <c r="E2561">
        <v>252.88999899999999</v>
      </c>
      <c r="F2561">
        <v>3163700</v>
      </c>
      <c r="G2561">
        <v>237.60185200000001</v>
      </c>
    </row>
    <row r="2562" spans="1:7" x14ac:dyDescent="0.3">
      <c r="A2562">
        <v>2561</v>
      </c>
      <c r="B2562">
        <v>252.16999799999999</v>
      </c>
      <c r="C2562">
        <v>252.729996</v>
      </c>
      <c r="D2562">
        <v>250.5</v>
      </c>
      <c r="E2562">
        <v>252.009995</v>
      </c>
      <c r="F2562">
        <v>2467000</v>
      </c>
      <c r="G2562">
        <v>236.77507</v>
      </c>
    </row>
    <row r="2563" spans="1:7" x14ac:dyDescent="0.3">
      <c r="A2563">
        <v>2562</v>
      </c>
      <c r="B2563">
        <v>252.490005</v>
      </c>
      <c r="C2563">
        <v>253</v>
      </c>
      <c r="D2563">
        <v>250.30999800000001</v>
      </c>
      <c r="E2563">
        <v>250.89999399999999</v>
      </c>
      <c r="F2563">
        <v>2497300</v>
      </c>
      <c r="G2563">
        <v>235.732178</v>
      </c>
    </row>
    <row r="2564" spans="1:7" x14ac:dyDescent="0.3">
      <c r="A2564">
        <v>2563</v>
      </c>
      <c r="B2564">
        <v>253.61999499999999</v>
      </c>
      <c r="C2564">
        <v>254.770004</v>
      </c>
      <c r="D2564">
        <v>249.61000100000001</v>
      </c>
      <c r="E2564">
        <v>250.240005</v>
      </c>
      <c r="F2564">
        <v>3574400</v>
      </c>
      <c r="G2564">
        <v>235.11209099999999</v>
      </c>
    </row>
    <row r="2565" spans="1:7" x14ac:dyDescent="0.3">
      <c r="A2565">
        <v>2564</v>
      </c>
      <c r="B2565">
        <v>251.220001</v>
      </c>
      <c r="C2565">
        <v>252.740005</v>
      </c>
      <c r="D2565">
        <v>249.520004</v>
      </c>
      <c r="E2565">
        <v>250.179993</v>
      </c>
      <c r="F2565">
        <v>3061500</v>
      </c>
      <c r="G2565">
        <v>235.05569499999999</v>
      </c>
    </row>
    <row r="2566" spans="1:7" x14ac:dyDescent="0.3">
      <c r="A2566">
        <v>2565</v>
      </c>
      <c r="B2566">
        <v>251.83999600000001</v>
      </c>
      <c r="C2566">
        <v>251.89999399999999</v>
      </c>
      <c r="D2566">
        <v>246.86999499999999</v>
      </c>
      <c r="E2566">
        <v>248.38000500000001</v>
      </c>
      <c r="F2566">
        <v>3365900</v>
      </c>
      <c r="G2566">
        <v>233.364563</v>
      </c>
    </row>
    <row r="2567" spans="1:7" x14ac:dyDescent="0.3">
      <c r="A2567">
        <v>2566</v>
      </c>
      <c r="B2567">
        <v>249.320007</v>
      </c>
      <c r="C2567">
        <v>249.320007</v>
      </c>
      <c r="D2567">
        <v>247.21000699999999</v>
      </c>
      <c r="E2567">
        <v>248.16000399999999</v>
      </c>
      <c r="F2567">
        <v>1801100</v>
      </c>
      <c r="G2567">
        <v>233.15782200000001</v>
      </c>
    </row>
    <row r="2568" spans="1:7" x14ac:dyDescent="0.3">
      <c r="A2568">
        <v>2567</v>
      </c>
      <c r="B2568">
        <v>246.80999800000001</v>
      </c>
      <c r="C2568">
        <v>247.83000200000001</v>
      </c>
      <c r="D2568">
        <v>245.41000399999999</v>
      </c>
      <c r="E2568">
        <v>247.720001</v>
      </c>
      <c r="F2568">
        <v>2144200</v>
      </c>
      <c r="G2568">
        <v>232.74440000000001</v>
      </c>
    </row>
    <row r="2569" spans="1:7" x14ac:dyDescent="0.3">
      <c r="A2569">
        <v>2568</v>
      </c>
      <c r="B2569">
        <v>248.35000600000001</v>
      </c>
      <c r="C2569">
        <v>250.279999</v>
      </c>
      <c r="D2569">
        <v>245.55999800000001</v>
      </c>
      <c r="E2569">
        <v>246.779999</v>
      </c>
      <c r="F2569">
        <v>3427000</v>
      </c>
      <c r="G2569">
        <v>231.86125200000001</v>
      </c>
    </row>
    <row r="2570" spans="1:7" x14ac:dyDescent="0.3">
      <c r="A2570">
        <v>2569</v>
      </c>
      <c r="B2570">
        <v>247.85000600000001</v>
      </c>
      <c r="C2570">
        <v>250.199997</v>
      </c>
      <c r="D2570">
        <v>247.30999800000001</v>
      </c>
      <c r="E2570">
        <v>248.220001</v>
      </c>
      <c r="F2570">
        <v>2940600</v>
      </c>
      <c r="G2570">
        <v>233.21418800000001</v>
      </c>
    </row>
    <row r="2571" spans="1:7" x14ac:dyDescent="0.3">
      <c r="A2571">
        <v>2570</v>
      </c>
      <c r="B2571">
        <v>249.679993</v>
      </c>
      <c r="C2571">
        <v>249.679993</v>
      </c>
      <c r="D2571">
        <v>243.86000100000001</v>
      </c>
      <c r="E2571">
        <v>243.94000199999999</v>
      </c>
      <c r="F2571">
        <v>5438100</v>
      </c>
      <c r="G2571">
        <v>229.19291699999999</v>
      </c>
    </row>
    <row r="2572" spans="1:7" x14ac:dyDescent="0.3">
      <c r="A2572">
        <v>2571</v>
      </c>
      <c r="B2572">
        <v>243.320007</v>
      </c>
      <c r="C2572">
        <v>244.929993</v>
      </c>
      <c r="D2572">
        <v>241.520004</v>
      </c>
      <c r="E2572">
        <v>242.13999899999999</v>
      </c>
      <c r="F2572">
        <v>2759100</v>
      </c>
      <c r="G2572">
        <v>227.50174000000001</v>
      </c>
    </row>
    <row r="2573" spans="1:7" x14ac:dyDescent="0.3">
      <c r="A2573">
        <v>2572</v>
      </c>
      <c r="B2573">
        <v>243.30999800000001</v>
      </c>
      <c r="C2573">
        <v>243.30999800000001</v>
      </c>
      <c r="D2573">
        <v>232.78999300000001</v>
      </c>
      <c r="E2573">
        <v>233</v>
      </c>
      <c r="F2573">
        <v>5660900</v>
      </c>
      <c r="G2573">
        <v>218.91430700000001</v>
      </c>
    </row>
    <row r="2574" spans="1:7" x14ac:dyDescent="0.3">
      <c r="A2574">
        <v>2573</v>
      </c>
      <c r="B2574">
        <v>231.220001</v>
      </c>
      <c r="C2574">
        <v>232.91999799999999</v>
      </c>
      <c r="D2574">
        <v>229.16000399999999</v>
      </c>
      <c r="E2574">
        <v>231.070007</v>
      </c>
      <c r="F2574">
        <v>6291300</v>
      </c>
      <c r="G2574">
        <v>217.10098300000001</v>
      </c>
    </row>
    <row r="2575" spans="1:7" x14ac:dyDescent="0.3">
      <c r="A2575">
        <v>2574</v>
      </c>
      <c r="B2575">
        <v>230.75</v>
      </c>
      <c r="C2575">
        <v>234.63000500000001</v>
      </c>
      <c r="D2575">
        <v>229.949997</v>
      </c>
      <c r="E2575">
        <v>231.89999399999999</v>
      </c>
      <c r="F2575">
        <v>4770700</v>
      </c>
      <c r="G2575">
        <v>217.880798</v>
      </c>
    </row>
    <row r="2576" spans="1:7" x14ac:dyDescent="0.3">
      <c r="A2576">
        <v>2575</v>
      </c>
      <c r="B2576">
        <v>233</v>
      </c>
      <c r="C2576">
        <v>233.699997</v>
      </c>
      <c r="D2576">
        <v>226.970001</v>
      </c>
      <c r="E2576">
        <v>228.41000399999999</v>
      </c>
      <c r="F2576">
        <v>6387300</v>
      </c>
      <c r="G2576">
        <v>214.60176100000001</v>
      </c>
    </row>
    <row r="2577" spans="1:7" x14ac:dyDescent="0.3">
      <c r="A2577">
        <v>2576</v>
      </c>
      <c r="B2577">
        <v>223.300003</v>
      </c>
      <c r="C2577">
        <v>227.070007</v>
      </c>
      <c r="D2577">
        <v>220.85000600000001</v>
      </c>
      <c r="E2577">
        <v>225.479996</v>
      </c>
      <c r="F2577">
        <v>9194800</v>
      </c>
      <c r="G2577">
        <v>211.848907</v>
      </c>
    </row>
    <row r="2578" spans="1:7" x14ac:dyDescent="0.3">
      <c r="A2578">
        <v>2577</v>
      </c>
      <c r="B2578">
        <v>225.58000200000001</v>
      </c>
      <c r="C2578">
        <v>229.75</v>
      </c>
      <c r="D2578">
        <v>225.10000600000001</v>
      </c>
      <c r="E2578">
        <v>229.33000200000001</v>
      </c>
      <c r="F2578">
        <v>4471200</v>
      </c>
      <c r="G2578">
        <v>215.46615600000001</v>
      </c>
    </row>
    <row r="2579" spans="1:7" x14ac:dyDescent="0.3">
      <c r="A2579">
        <v>2578</v>
      </c>
      <c r="B2579">
        <v>229.38999899999999</v>
      </c>
      <c r="C2579">
        <v>229.970001</v>
      </c>
      <c r="D2579">
        <v>227.520004</v>
      </c>
      <c r="E2579">
        <v>228.449997</v>
      </c>
      <c r="F2579">
        <v>2636000</v>
      </c>
      <c r="G2579">
        <v>214.63932800000001</v>
      </c>
    </row>
    <row r="2580" spans="1:7" x14ac:dyDescent="0.3">
      <c r="A2580">
        <v>2579</v>
      </c>
      <c r="B2580">
        <v>229.479996</v>
      </c>
      <c r="C2580">
        <v>232</v>
      </c>
      <c r="D2580">
        <v>229.38000500000001</v>
      </c>
      <c r="E2580">
        <v>231.220001</v>
      </c>
      <c r="F2580">
        <v>3156800</v>
      </c>
      <c r="G2580">
        <v>217.24191300000001</v>
      </c>
    </row>
    <row r="2581" spans="1:7" x14ac:dyDescent="0.3">
      <c r="A2581">
        <v>2580</v>
      </c>
      <c r="B2581">
        <v>230.529999</v>
      </c>
      <c r="C2581">
        <v>230.800003</v>
      </c>
      <c r="D2581">
        <v>228.729996</v>
      </c>
      <c r="E2581">
        <v>229.720001</v>
      </c>
      <c r="F2581">
        <v>2858400</v>
      </c>
      <c r="G2581">
        <v>215.83256499999999</v>
      </c>
    </row>
    <row r="2582" spans="1:7" x14ac:dyDescent="0.3">
      <c r="A2582">
        <v>2581</v>
      </c>
      <c r="B2582">
        <v>230</v>
      </c>
      <c r="C2582">
        <v>230.10000600000001</v>
      </c>
      <c r="D2582">
        <v>225.570007</v>
      </c>
      <c r="E2582">
        <v>228.96000699999999</v>
      </c>
      <c r="F2582">
        <v>3735600</v>
      </c>
      <c r="G2582">
        <v>215.11850000000001</v>
      </c>
    </row>
    <row r="2583" spans="1:7" x14ac:dyDescent="0.3">
      <c r="A2583">
        <v>2582</v>
      </c>
      <c r="B2583">
        <v>227.720001</v>
      </c>
      <c r="C2583">
        <v>230.69000199999999</v>
      </c>
      <c r="D2583">
        <v>227.279999</v>
      </c>
      <c r="E2583">
        <v>229.259995</v>
      </c>
      <c r="F2583">
        <v>3042700</v>
      </c>
      <c r="G2583">
        <v>215.40039100000001</v>
      </c>
    </row>
    <row r="2584" spans="1:7" x14ac:dyDescent="0.3">
      <c r="A2584">
        <v>2583</v>
      </c>
      <c r="B2584">
        <v>232.14999399999999</v>
      </c>
      <c r="C2584">
        <v>232.88999899999999</v>
      </c>
      <c r="D2584">
        <v>227.30999800000001</v>
      </c>
      <c r="E2584">
        <v>227.66000399999999</v>
      </c>
      <c r="F2584">
        <v>5286900</v>
      </c>
      <c r="G2584">
        <v>213.89712499999999</v>
      </c>
    </row>
    <row r="2585" spans="1:7" x14ac:dyDescent="0.3">
      <c r="A2585">
        <v>2584</v>
      </c>
      <c r="B2585">
        <v>227.08999600000001</v>
      </c>
      <c r="C2585">
        <v>230.11999499999999</v>
      </c>
      <c r="D2585">
        <v>225.71000699999999</v>
      </c>
      <c r="E2585">
        <v>228.63999899999999</v>
      </c>
      <c r="F2585">
        <v>2927200</v>
      </c>
      <c r="G2585">
        <v>214.817871</v>
      </c>
    </row>
    <row r="2586" spans="1:7" x14ac:dyDescent="0.3">
      <c r="A2586">
        <v>2585</v>
      </c>
      <c r="B2586">
        <v>226.60000600000001</v>
      </c>
      <c r="C2586">
        <v>228.83000200000001</v>
      </c>
      <c r="D2586">
        <v>226.229996</v>
      </c>
      <c r="E2586">
        <v>227.88000500000001</v>
      </c>
      <c r="F2586">
        <v>2853300</v>
      </c>
      <c r="G2586">
        <v>214.103836</v>
      </c>
    </row>
    <row r="2587" spans="1:7" x14ac:dyDescent="0.3">
      <c r="A2587">
        <v>2586</v>
      </c>
      <c r="B2587">
        <v>228</v>
      </c>
      <c r="C2587">
        <v>229.78999300000001</v>
      </c>
      <c r="D2587">
        <v>226.949997</v>
      </c>
      <c r="E2587">
        <v>228.88999899999999</v>
      </c>
      <c r="F2587">
        <v>2653900</v>
      </c>
      <c r="G2587">
        <v>215.05276499999999</v>
      </c>
    </row>
    <row r="2588" spans="1:7" x14ac:dyDescent="0.3">
      <c r="A2588">
        <v>2587</v>
      </c>
      <c r="B2588">
        <v>227.779999</v>
      </c>
      <c r="C2588">
        <v>229.39999399999999</v>
      </c>
      <c r="D2588">
        <v>225.38999899999999</v>
      </c>
      <c r="E2588">
        <v>227.740005</v>
      </c>
      <c r="F2588">
        <v>3374700</v>
      </c>
      <c r="G2588">
        <v>213.97226000000001</v>
      </c>
    </row>
    <row r="2589" spans="1:7" x14ac:dyDescent="0.3">
      <c r="A2589">
        <v>2588</v>
      </c>
      <c r="B2589">
        <v>227.64999399999999</v>
      </c>
      <c r="C2589">
        <v>228.25</v>
      </c>
      <c r="D2589">
        <v>225.229996</v>
      </c>
      <c r="E2589">
        <v>225.75</v>
      </c>
      <c r="F2589">
        <v>2947500</v>
      </c>
      <c r="G2589">
        <v>212.10256999999999</v>
      </c>
    </row>
    <row r="2590" spans="1:7" x14ac:dyDescent="0.3">
      <c r="A2590">
        <v>2589</v>
      </c>
      <c r="B2590">
        <v>225.179993</v>
      </c>
      <c r="C2590">
        <v>228.16999799999999</v>
      </c>
      <c r="D2590">
        <v>223.08000200000001</v>
      </c>
      <c r="E2590">
        <v>223.320007</v>
      </c>
      <c r="F2590">
        <v>3653700</v>
      </c>
      <c r="G2590">
        <v>209.81950399999999</v>
      </c>
    </row>
    <row r="2591" spans="1:7" x14ac:dyDescent="0.3">
      <c r="A2591">
        <v>2590</v>
      </c>
      <c r="B2591">
        <v>223.89999399999999</v>
      </c>
      <c r="C2591">
        <v>226.88000500000001</v>
      </c>
      <c r="D2591">
        <v>223.020004</v>
      </c>
      <c r="E2591">
        <v>226.259995</v>
      </c>
      <c r="F2591">
        <v>4190900</v>
      </c>
      <c r="G2591">
        <v>212.58174099999999</v>
      </c>
    </row>
    <row r="2592" spans="1:7" x14ac:dyDescent="0.3">
      <c r="A2592">
        <v>2591</v>
      </c>
      <c r="B2592">
        <v>219.320007</v>
      </c>
      <c r="C2592">
        <v>219.88999899999999</v>
      </c>
      <c r="D2592">
        <v>213.179993</v>
      </c>
      <c r="E2592">
        <v>215.58999600000001</v>
      </c>
      <c r="F2592">
        <v>12464000</v>
      </c>
      <c r="G2592">
        <v>202.55680799999999</v>
      </c>
    </row>
    <row r="2593" spans="1:7" x14ac:dyDescent="0.3">
      <c r="A2593">
        <v>2592</v>
      </c>
      <c r="B2593">
        <v>215.86999499999999</v>
      </c>
      <c r="C2593">
        <v>217.179993</v>
      </c>
      <c r="D2593">
        <v>213.61000100000001</v>
      </c>
      <c r="E2593">
        <v>214.08999600000001</v>
      </c>
      <c r="F2593">
        <v>6428800</v>
      </c>
      <c r="G2593">
        <v>201.14746099999999</v>
      </c>
    </row>
    <row r="2594" spans="1:7" x14ac:dyDescent="0.3">
      <c r="A2594">
        <v>2593</v>
      </c>
      <c r="B2594">
        <v>215.5</v>
      </c>
      <c r="C2594">
        <v>218.979996</v>
      </c>
      <c r="D2594">
        <v>215</v>
      </c>
      <c r="E2594">
        <v>218.05999800000001</v>
      </c>
      <c r="F2594">
        <v>5168200</v>
      </c>
      <c r="G2594">
        <v>204.87745699999999</v>
      </c>
    </row>
    <row r="2595" spans="1:7" x14ac:dyDescent="0.3">
      <c r="A2595">
        <v>2594</v>
      </c>
      <c r="B2595">
        <v>218.550003</v>
      </c>
      <c r="C2595">
        <v>219.179993</v>
      </c>
      <c r="D2595">
        <v>216.38000500000001</v>
      </c>
      <c r="E2595">
        <v>216.86000100000001</v>
      </c>
      <c r="F2595">
        <v>3845700</v>
      </c>
      <c r="G2595">
        <v>203.75003100000001</v>
      </c>
    </row>
    <row r="2596" spans="1:7" x14ac:dyDescent="0.3">
      <c r="A2596">
        <v>2595</v>
      </c>
      <c r="B2596">
        <v>221.179993</v>
      </c>
      <c r="C2596">
        <v>224.80999800000001</v>
      </c>
      <c r="D2596">
        <v>220.300003</v>
      </c>
      <c r="E2596">
        <v>223.220001</v>
      </c>
      <c r="F2596">
        <v>5353500</v>
      </c>
      <c r="G2596">
        <v>209.725525</v>
      </c>
    </row>
    <row r="2597" spans="1:7" x14ac:dyDescent="0.3">
      <c r="A2597">
        <v>2596</v>
      </c>
      <c r="B2597">
        <v>226.199997</v>
      </c>
      <c r="C2597">
        <v>227.979996</v>
      </c>
      <c r="D2597">
        <v>225.14999399999999</v>
      </c>
      <c r="E2597">
        <v>226.63000500000001</v>
      </c>
      <c r="F2597">
        <v>3996900</v>
      </c>
      <c r="G2597">
        <v>212.92941300000001</v>
      </c>
    </row>
    <row r="2598" spans="1:7" x14ac:dyDescent="0.3">
      <c r="A2598">
        <v>2597</v>
      </c>
      <c r="B2598">
        <v>227.10000600000001</v>
      </c>
      <c r="C2598">
        <v>229.36000100000001</v>
      </c>
      <c r="D2598">
        <v>226.08999600000001</v>
      </c>
      <c r="E2598">
        <v>226.199997</v>
      </c>
      <c r="F2598">
        <v>3765300</v>
      </c>
      <c r="G2598">
        <v>212.525375</v>
      </c>
    </row>
    <row r="2599" spans="1:7" x14ac:dyDescent="0.3">
      <c r="A2599">
        <v>2598</v>
      </c>
      <c r="B2599">
        <v>226.699997</v>
      </c>
      <c r="C2599">
        <v>226.699997</v>
      </c>
      <c r="D2599">
        <v>223.520004</v>
      </c>
      <c r="E2599">
        <v>225.80999800000001</v>
      </c>
      <c r="F2599">
        <v>2805800</v>
      </c>
      <c r="G2599">
        <v>212.158951</v>
      </c>
    </row>
    <row r="2600" spans="1:7" x14ac:dyDescent="0.3">
      <c r="A2600">
        <v>2599</v>
      </c>
      <c r="B2600">
        <v>225.30999800000001</v>
      </c>
      <c r="C2600">
        <v>226.770004</v>
      </c>
      <c r="D2600">
        <v>223.720001</v>
      </c>
      <c r="E2600">
        <v>223.800003</v>
      </c>
      <c r="F2600">
        <v>2936600</v>
      </c>
      <c r="G2600">
        <v>210.270477</v>
      </c>
    </row>
    <row r="2601" spans="1:7" x14ac:dyDescent="0.3">
      <c r="A2601">
        <v>2600</v>
      </c>
      <c r="B2601">
        <v>224.89999399999999</v>
      </c>
      <c r="C2601">
        <v>226.38999899999999</v>
      </c>
      <c r="D2601">
        <v>220.929993</v>
      </c>
      <c r="E2601">
        <v>224.85000600000001</v>
      </c>
      <c r="F2601">
        <v>3004800</v>
      </c>
      <c r="G2601">
        <v>211.25697299999999</v>
      </c>
    </row>
    <row r="2602" spans="1:7" x14ac:dyDescent="0.3">
      <c r="A2602">
        <v>2601</v>
      </c>
      <c r="B2602">
        <v>224.86000100000001</v>
      </c>
      <c r="C2602">
        <v>225.83999600000001</v>
      </c>
      <c r="D2602">
        <v>223.179993</v>
      </c>
      <c r="E2602">
        <v>225.11999499999999</v>
      </c>
      <c r="F2602">
        <v>2602400</v>
      </c>
      <c r="G2602">
        <v>211.51066599999999</v>
      </c>
    </row>
    <row r="2603" spans="1:7" x14ac:dyDescent="0.3">
      <c r="A2603">
        <v>2602</v>
      </c>
      <c r="B2603">
        <v>224.449997</v>
      </c>
      <c r="C2603">
        <v>226.69000199999999</v>
      </c>
      <c r="D2603">
        <v>224.320007</v>
      </c>
      <c r="E2603">
        <v>226.30999800000001</v>
      </c>
      <c r="F2603">
        <v>3042200</v>
      </c>
      <c r="G2603">
        <v>212.62872300000001</v>
      </c>
    </row>
    <row r="2604" spans="1:7" x14ac:dyDescent="0.3">
      <c r="A2604">
        <v>2603</v>
      </c>
      <c r="B2604">
        <v>228.259995</v>
      </c>
      <c r="C2604">
        <v>228.88999899999999</v>
      </c>
      <c r="D2604">
        <v>224.80999800000001</v>
      </c>
      <c r="E2604">
        <v>226.58999600000001</v>
      </c>
      <c r="F2604">
        <v>2935400</v>
      </c>
      <c r="G2604">
        <v>212.89179999999999</v>
      </c>
    </row>
    <row r="2605" spans="1:7" x14ac:dyDescent="0.3">
      <c r="A2605">
        <v>2604</v>
      </c>
      <c r="B2605">
        <v>226.88000500000001</v>
      </c>
      <c r="C2605">
        <v>227.470001</v>
      </c>
      <c r="D2605">
        <v>225.300003</v>
      </c>
      <c r="E2605">
        <v>226.86999499999999</v>
      </c>
      <c r="F2605">
        <v>2435800</v>
      </c>
      <c r="G2605">
        <v>213.15489199999999</v>
      </c>
    </row>
    <row r="2606" spans="1:7" x14ac:dyDescent="0.3">
      <c r="A2606">
        <v>2605</v>
      </c>
      <c r="B2606">
        <v>226.75</v>
      </c>
      <c r="C2606">
        <v>227.33999600000001</v>
      </c>
      <c r="D2606">
        <v>224.60000600000001</v>
      </c>
      <c r="E2606">
        <v>225.029999</v>
      </c>
      <c r="F2606">
        <v>2316800</v>
      </c>
      <c r="G2606">
        <v>211.426086</v>
      </c>
    </row>
    <row r="2607" spans="1:7" x14ac:dyDescent="0.3">
      <c r="A2607">
        <v>2606</v>
      </c>
      <c r="B2607">
        <v>225.470001</v>
      </c>
      <c r="C2607">
        <v>226.570007</v>
      </c>
      <c r="D2607">
        <v>222.929993</v>
      </c>
      <c r="E2607">
        <v>223.759995</v>
      </c>
      <c r="F2607">
        <v>2145400</v>
      </c>
      <c r="G2607">
        <v>210.23286400000001</v>
      </c>
    </row>
    <row r="2608" spans="1:7" x14ac:dyDescent="0.3">
      <c r="A2608">
        <v>2607</v>
      </c>
      <c r="B2608">
        <v>223.46000699999999</v>
      </c>
      <c r="C2608">
        <v>225.35000600000001</v>
      </c>
      <c r="D2608">
        <v>223.05999800000001</v>
      </c>
      <c r="E2608">
        <v>224.88000500000001</v>
      </c>
      <c r="F2608">
        <v>2630400</v>
      </c>
      <c r="G2608">
        <v>211.28517199999999</v>
      </c>
    </row>
    <row r="2609" spans="1:7" x14ac:dyDescent="0.3">
      <c r="A2609">
        <v>2608</v>
      </c>
      <c r="B2609">
        <v>224.35000600000001</v>
      </c>
      <c r="C2609">
        <v>225.08999600000001</v>
      </c>
      <c r="D2609">
        <v>222.14999399999999</v>
      </c>
      <c r="E2609">
        <v>224.759995</v>
      </c>
      <c r="F2609">
        <v>2440300</v>
      </c>
      <c r="G2609">
        <v>211.17243999999999</v>
      </c>
    </row>
    <row r="2610" spans="1:7" x14ac:dyDescent="0.3">
      <c r="A2610">
        <v>2609</v>
      </c>
      <c r="B2610">
        <v>223.490005</v>
      </c>
      <c r="C2610">
        <v>224.490005</v>
      </c>
      <c r="D2610">
        <v>222.479996</v>
      </c>
      <c r="E2610">
        <v>222.820007</v>
      </c>
      <c r="F2610">
        <v>2166100</v>
      </c>
      <c r="G2610">
        <v>209.34973099999999</v>
      </c>
    </row>
    <row r="2611" spans="1:7" x14ac:dyDescent="0.3">
      <c r="A2611">
        <v>2610</v>
      </c>
      <c r="B2611">
        <v>223.13000500000001</v>
      </c>
      <c r="C2611">
        <v>226.570007</v>
      </c>
      <c r="D2611">
        <v>222.85000600000001</v>
      </c>
      <c r="E2611">
        <v>225.11999499999999</v>
      </c>
      <c r="F2611">
        <v>2468100</v>
      </c>
      <c r="G2611">
        <v>211.51066599999999</v>
      </c>
    </row>
    <row r="2612" spans="1:7" x14ac:dyDescent="0.3">
      <c r="A2612">
        <v>2611</v>
      </c>
      <c r="B2612">
        <v>225.44000199999999</v>
      </c>
      <c r="C2612">
        <v>226.820007</v>
      </c>
      <c r="D2612">
        <v>224.41000399999999</v>
      </c>
      <c r="E2612">
        <v>225.60000600000001</v>
      </c>
      <c r="F2612">
        <v>1710700</v>
      </c>
      <c r="G2612">
        <v>211.96165500000001</v>
      </c>
    </row>
    <row r="2613" spans="1:7" x14ac:dyDescent="0.3">
      <c r="A2613">
        <v>2612</v>
      </c>
      <c r="B2613">
        <v>225.60000600000001</v>
      </c>
      <c r="C2613">
        <v>225.60000600000001</v>
      </c>
      <c r="D2613">
        <v>213.11999499999999</v>
      </c>
      <c r="E2613">
        <v>213.720001</v>
      </c>
      <c r="F2613">
        <v>7525700</v>
      </c>
      <c r="G2613">
        <v>200.799835</v>
      </c>
    </row>
    <row r="2614" spans="1:7" x14ac:dyDescent="0.3">
      <c r="A2614">
        <v>2613</v>
      </c>
      <c r="B2614">
        <v>214</v>
      </c>
      <c r="C2614">
        <v>217.61000100000001</v>
      </c>
      <c r="D2614">
        <v>213.86000100000001</v>
      </c>
      <c r="E2614">
        <v>215.16000399999999</v>
      </c>
      <c r="F2614">
        <v>4792400</v>
      </c>
      <c r="G2614">
        <v>202.15280200000001</v>
      </c>
    </row>
    <row r="2615" spans="1:7" x14ac:dyDescent="0.3">
      <c r="A2615">
        <v>2614</v>
      </c>
      <c r="B2615">
        <v>214.86999499999999</v>
      </c>
      <c r="C2615">
        <v>217.800003</v>
      </c>
      <c r="D2615">
        <v>214</v>
      </c>
      <c r="E2615">
        <v>215.38999899999999</v>
      </c>
      <c r="F2615">
        <v>3747100</v>
      </c>
      <c r="G2615">
        <v>202.36888099999999</v>
      </c>
    </row>
    <row r="2616" spans="1:7" x14ac:dyDescent="0.3">
      <c r="A2616">
        <v>2615</v>
      </c>
      <c r="B2616">
        <v>217.36999499999999</v>
      </c>
      <c r="C2616">
        <v>217.63999899999999</v>
      </c>
      <c r="D2616">
        <v>215.39999399999999</v>
      </c>
      <c r="E2616">
        <v>216.020004</v>
      </c>
      <c r="F2616">
        <v>2506100</v>
      </c>
      <c r="G2616">
        <v>202.960815</v>
      </c>
    </row>
    <row r="2617" spans="1:7" x14ac:dyDescent="0.3">
      <c r="A2617">
        <v>2616</v>
      </c>
      <c r="B2617">
        <v>215.970001</v>
      </c>
      <c r="C2617">
        <v>220.78999300000001</v>
      </c>
      <c r="D2617">
        <v>214.66000399999999</v>
      </c>
      <c r="E2617">
        <v>219.63999899999999</v>
      </c>
      <c r="F2617">
        <v>3308800</v>
      </c>
      <c r="G2617">
        <v>206.361954</v>
      </c>
    </row>
    <row r="2618" spans="1:7" x14ac:dyDescent="0.3">
      <c r="A2618">
        <v>2617</v>
      </c>
      <c r="B2618">
        <v>220</v>
      </c>
      <c r="C2618">
        <v>224.39999399999999</v>
      </c>
      <c r="D2618">
        <v>219.449997</v>
      </c>
      <c r="E2618">
        <v>223.83000200000001</v>
      </c>
      <c r="F2618">
        <v>4141600</v>
      </c>
      <c r="G2618">
        <v>210.29864499999999</v>
      </c>
    </row>
    <row r="2619" spans="1:7" x14ac:dyDescent="0.3">
      <c r="A2619">
        <v>2618</v>
      </c>
      <c r="B2619">
        <v>224.41000399999999</v>
      </c>
      <c r="C2619">
        <v>225.449997</v>
      </c>
      <c r="D2619">
        <v>222.300003</v>
      </c>
      <c r="E2619">
        <v>222.470001</v>
      </c>
      <c r="F2619">
        <v>2640000</v>
      </c>
      <c r="G2619">
        <v>209.02088900000001</v>
      </c>
    </row>
    <row r="2620" spans="1:7" x14ac:dyDescent="0.3">
      <c r="A2620">
        <v>2619</v>
      </c>
      <c r="B2620">
        <v>222.009995</v>
      </c>
      <c r="C2620">
        <v>224.229996</v>
      </c>
      <c r="D2620">
        <v>221.179993</v>
      </c>
      <c r="E2620">
        <v>223.529999</v>
      </c>
      <c r="F2620">
        <v>1787100</v>
      </c>
      <c r="G2620">
        <v>210.01676900000001</v>
      </c>
    </row>
    <row r="2621" spans="1:7" x14ac:dyDescent="0.3">
      <c r="A2621">
        <v>2620</v>
      </c>
      <c r="B2621">
        <v>221.83000200000001</v>
      </c>
      <c r="C2621">
        <v>222.44000199999999</v>
      </c>
      <c r="D2621">
        <v>218.009995</v>
      </c>
      <c r="E2621">
        <v>218.41999799999999</v>
      </c>
      <c r="F2621">
        <v>3097800</v>
      </c>
      <c r="G2621">
        <v>205.906586</v>
      </c>
    </row>
    <row r="2622" spans="1:7" x14ac:dyDescent="0.3">
      <c r="A2622">
        <v>2621</v>
      </c>
      <c r="B2622">
        <v>218.240005</v>
      </c>
      <c r="C2622">
        <v>218.300003</v>
      </c>
      <c r="D2622">
        <v>209.61999499999999</v>
      </c>
      <c r="E2622">
        <v>211.259995</v>
      </c>
      <c r="F2622">
        <v>8312000</v>
      </c>
      <c r="G2622">
        <v>199.15679900000001</v>
      </c>
    </row>
    <row r="2623" spans="1:7" x14ac:dyDescent="0.3">
      <c r="A2623">
        <v>2622</v>
      </c>
      <c r="B2623">
        <v>212.61000100000001</v>
      </c>
      <c r="C2623">
        <v>215.929993</v>
      </c>
      <c r="D2623">
        <v>210.78999300000001</v>
      </c>
      <c r="E2623">
        <v>215.009995</v>
      </c>
      <c r="F2623">
        <v>4057900</v>
      </c>
      <c r="G2623">
        <v>202.69193999999999</v>
      </c>
    </row>
    <row r="2624" spans="1:7" x14ac:dyDescent="0.3">
      <c r="A2624">
        <v>2623</v>
      </c>
      <c r="B2624">
        <v>212.94000199999999</v>
      </c>
      <c r="C2624">
        <v>215.21000699999999</v>
      </c>
      <c r="D2624">
        <v>211.91000399999999</v>
      </c>
      <c r="E2624">
        <v>213.30999800000001</v>
      </c>
      <c r="F2624">
        <v>3692000</v>
      </c>
      <c r="G2624">
        <v>201.08933999999999</v>
      </c>
    </row>
    <row r="2625" spans="1:7" x14ac:dyDescent="0.3">
      <c r="A2625">
        <v>2624</v>
      </c>
      <c r="B2625">
        <v>213.08000200000001</v>
      </c>
      <c r="C2625">
        <v>215.80999800000001</v>
      </c>
      <c r="D2625">
        <v>212.679993</v>
      </c>
      <c r="E2625">
        <v>213.990005</v>
      </c>
      <c r="F2625">
        <v>2696600</v>
      </c>
      <c r="G2625">
        <v>201.730377</v>
      </c>
    </row>
    <row r="2626" spans="1:7" x14ac:dyDescent="0.3">
      <c r="A2626">
        <v>2625</v>
      </c>
      <c r="B2626">
        <v>212.509995</v>
      </c>
      <c r="C2626">
        <v>216.020004</v>
      </c>
      <c r="D2626">
        <v>212.479996</v>
      </c>
      <c r="E2626">
        <v>214.529999</v>
      </c>
      <c r="F2626">
        <v>2891300</v>
      </c>
      <c r="G2626">
        <v>202.23947100000001</v>
      </c>
    </row>
    <row r="2627" spans="1:7" x14ac:dyDescent="0.3">
      <c r="A2627">
        <v>2626</v>
      </c>
      <c r="B2627">
        <v>215.36999499999999</v>
      </c>
      <c r="C2627">
        <v>217.229996</v>
      </c>
      <c r="D2627">
        <v>214.30999800000001</v>
      </c>
      <c r="E2627">
        <v>215.779999</v>
      </c>
      <c r="F2627">
        <v>2679400</v>
      </c>
      <c r="G2627">
        <v>203.41783100000001</v>
      </c>
    </row>
    <row r="2628" spans="1:7" x14ac:dyDescent="0.3">
      <c r="A2628">
        <v>2627</v>
      </c>
      <c r="B2628">
        <v>215.779999</v>
      </c>
      <c r="C2628">
        <v>221</v>
      </c>
      <c r="D2628">
        <v>214.63000500000001</v>
      </c>
      <c r="E2628">
        <v>218.759995</v>
      </c>
      <c r="F2628">
        <v>3765600</v>
      </c>
      <c r="G2628">
        <v>206.227081</v>
      </c>
    </row>
    <row r="2629" spans="1:7" x14ac:dyDescent="0.3">
      <c r="A2629">
        <v>2628</v>
      </c>
      <c r="B2629">
        <v>220.83000200000001</v>
      </c>
      <c r="C2629">
        <v>223.85000600000001</v>
      </c>
      <c r="D2629">
        <v>219.75</v>
      </c>
      <c r="E2629">
        <v>222.44000199999999</v>
      </c>
      <c r="F2629">
        <v>4455400</v>
      </c>
      <c r="G2629">
        <v>209.69624300000001</v>
      </c>
    </row>
    <row r="2630" spans="1:7" x14ac:dyDescent="0.3">
      <c r="A2630">
        <v>2629</v>
      </c>
      <c r="B2630">
        <v>223.63000500000001</v>
      </c>
      <c r="C2630">
        <v>225.229996</v>
      </c>
      <c r="D2630">
        <v>221.91000399999999</v>
      </c>
      <c r="E2630">
        <v>221.91000399999999</v>
      </c>
      <c r="F2630">
        <v>3388200</v>
      </c>
      <c r="G2630">
        <v>209.19664</v>
      </c>
    </row>
    <row r="2631" spans="1:7" x14ac:dyDescent="0.3">
      <c r="A2631">
        <v>2630</v>
      </c>
      <c r="B2631">
        <v>223.35000600000001</v>
      </c>
      <c r="C2631">
        <v>226.800003</v>
      </c>
      <c r="D2631">
        <v>222.770004</v>
      </c>
      <c r="E2631">
        <v>224.199997</v>
      </c>
      <c r="F2631">
        <v>2767800</v>
      </c>
      <c r="G2631">
        <v>211.35543799999999</v>
      </c>
    </row>
    <row r="2632" spans="1:7" x14ac:dyDescent="0.3">
      <c r="A2632">
        <v>2631</v>
      </c>
      <c r="B2632">
        <v>222.990005</v>
      </c>
      <c r="C2632">
        <v>226.94000199999999</v>
      </c>
      <c r="D2632">
        <v>221.759995</v>
      </c>
      <c r="E2632">
        <v>226.509995</v>
      </c>
      <c r="F2632">
        <v>3652900</v>
      </c>
      <c r="G2632">
        <v>213.53308100000001</v>
      </c>
    </row>
    <row r="2633" spans="1:7" x14ac:dyDescent="0.3">
      <c r="A2633">
        <v>2632</v>
      </c>
      <c r="B2633">
        <v>224.80999800000001</v>
      </c>
      <c r="C2633">
        <v>226.35000600000001</v>
      </c>
      <c r="D2633">
        <v>222.800003</v>
      </c>
      <c r="E2633">
        <v>223.229996</v>
      </c>
      <c r="F2633">
        <v>3378900</v>
      </c>
      <c r="G2633">
        <v>210.441025</v>
      </c>
    </row>
    <row r="2634" spans="1:7" x14ac:dyDescent="0.3">
      <c r="A2634">
        <v>2633</v>
      </c>
      <c r="B2634">
        <v>222.64999399999999</v>
      </c>
      <c r="C2634">
        <v>223.66999799999999</v>
      </c>
      <c r="D2634">
        <v>221.13000500000001</v>
      </c>
      <c r="E2634">
        <v>221.80999800000001</v>
      </c>
      <c r="F2634">
        <v>3758300</v>
      </c>
      <c r="G2634">
        <v>209.10235599999999</v>
      </c>
    </row>
    <row r="2635" spans="1:7" x14ac:dyDescent="0.3">
      <c r="A2635">
        <v>2634</v>
      </c>
      <c r="B2635">
        <v>223.429993</v>
      </c>
      <c r="C2635">
        <v>227.03999300000001</v>
      </c>
      <c r="D2635">
        <v>223.11000100000001</v>
      </c>
      <c r="E2635">
        <v>226.13000500000001</v>
      </c>
      <c r="F2635">
        <v>2900900</v>
      </c>
      <c r="G2635">
        <v>213.17489599999999</v>
      </c>
    </row>
    <row r="2636" spans="1:7" x14ac:dyDescent="0.3">
      <c r="A2636">
        <v>2635</v>
      </c>
      <c r="B2636">
        <v>225.509995</v>
      </c>
      <c r="C2636">
        <v>226.53999300000001</v>
      </c>
      <c r="D2636">
        <v>224.19000199999999</v>
      </c>
      <c r="E2636">
        <v>225.10000600000001</v>
      </c>
      <c r="F2636">
        <v>2264200</v>
      </c>
      <c r="G2636">
        <v>212.20388800000001</v>
      </c>
    </row>
    <row r="2637" spans="1:7" x14ac:dyDescent="0.3">
      <c r="A2637">
        <v>2636</v>
      </c>
      <c r="B2637">
        <v>224.53999300000001</v>
      </c>
      <c r="C2637">
        <v>224.929993</v>
      </c>
      <c r="D2637">
        <v>221.929993</v>
      </c>
      <c r="E2637">
        <v>222.490005</v>
      </c>
      <c r="F2637">
        <v>3015300</v>
      </c>
      <c r="G2637">
        <v>209.74342300000001</v>
      </c>
    </row>
    <row r="2638" spans="1:7" x14ac:dyDescent="0.3">
      <c r="A2638">
        <v>2637</v>
      </c>
      <c r="B2638">
        <v>221.44000199999999</v>
      </c>
      <c r="C2638">
        <v>221.89999399999999</v>
      </c>
      <c r="D2638">
        <v>219.28999300000001</v>
      </c>
      <c r="E2638">
        <v>219.770004</v>
      </c>
      <c r="F2638">
        <v>3344600</v>
      </c>
      <c r="G2638">
        <v>207.17924500000001</v>
      </c>
    </row>
    <row r="2639" spans="1:7" x14ac:dyDescent="0.3">
      <c r="A2639">
        <v>2638</v>
      </c>
      <c r="B2639">
        <v>220.5</v>
      </c>
      <c r="C2639">
        <v>220.69000199999999</v>
      </c>
      <c r="D2639">
        <v>216.46000699999999</v>
      </c>
      <c r="E2639">
        <v>217.19000199999999</v>
      </c>
      <c r="F2639">
        <v>4448700</v>
      </c>
      <c r="G2639">
        <v>204.74704</v>
      </c>
    </row>
    <row r="2640" spans="1:7" x14ac:dyDescent="0.3">
      <c r="A2640">
        <v>2639</v>
      </c>
      <c r="B2640">
        <v>218.259995</v>
      </c>
      <c r="C2640">
        <v>221.970001</v>
      </c>
      <c r="D2640">
        <v>217.699997</v>
      </c>
      <c r="E2640">
        <v>220.44000199999999</v>
      </c>
      <c r="F2640">
        <v>2589500</v>
      </c>
      <c r="G2640">
        <v>207.81085200000001</v>
      </c>
    </row>
    <row r="2641" spans="1:7" x14ac:dyDescent="0.3">
      <c r="A2641">
        <v>2640</v>
      </c>
      <c r="B2641">
        <v>221.83999600000001</v>
      </c>
      <c r="C2641">
        <v>222.41000399999999</v>
      </c>
      <c r="D2641">
        <v>219.55999800000001</v>
      </c>
      <c r="E2641">
        <v>220.279999</v>
      </c>
      <c r="F2641">
        <v>2899400</v>
      </c>
      <c r="G2641">
        <v>207.66000399999999</v>
      </c>
    </row>
    <row r="2642" spans="1:7" x14ac:dyDescent="0.3">
      <c r="A2642">
        <v>2641</v>
      </c>
      <c r="B2642">
        <v>221.86999499999999</v>
      </c>
      <c r="C2642">
        <v>224.63000500000001</v>
      </c>
      <c r="D2642">
        <v>220.75</v>
      </c>
      <c r="E2642">
        <v>223.220001</v>
      </c>
      <c r="F2642">
        <v>3482800</v>
      </c>
      <c r="G2642">
        <v>210.43158</v>
      </c>
    </row>
    <row r="2643" spans="1:7" x14ac:dyDescent="0.3">
      <c r="A2643">
        <v>2642</v>
      </c>
      <c r="B2643">
        <v>228.36999499999999</v>
      </c>
      <c r="C2643">
        <v>228.78999300000001</v>
      </c>
      <c r="D2643">
        <v>223.029999</v>
      </c>
      <c r="E2643">
        <v>224.41000399999999</v>
      </c>
      <c r="F2643">
        <v>5063400</v>
      </c>
      <c r="G2643">
        <v>211.55342099999999</v>
      </c>
    </row>
    <row r="2644" spans="1:7" x14ac:dyDescent="0.3">
      <c r="A2644">
        <v>2643</v>
      </c>
      <c r="B2644">
        <v>225.30999800000001</v>
      </c>
      <c r="C2644">
        <v>226.050003</v>
      </c>
      <c r="D2644">
        <v>221.53999300000001</v>
      </c>
      <c r="E2644">
        <v>221.89999399999999</v>
      </c>
      <c r="F2644">
        <v>3154300</v>
      </c>
      <c r="G2644">
        <v>209.187195</v>
      </c>
    </row>
    <row r="2645" spans="1:7" x14ac:dyDescent="0.3">
      <c r="A2645">
        <v>2644</v>
      </c>
      <c r="B2645">
        <v>224.46000699999999</v>
      </c>
      <c r="C2645">
        <v>229.070007</v>
      </c>
      <c r="D2645">
        <v>223.41999799999999</v>
      </c>
      <c r="E2645">
        <v>227.279999</v>
      </c>
      <c r="F2645">
        <v>2846600</v>
      </c>
      <c r="G2645">
        <v>214.25898699999999</v>
      </c>
    </row>
    <row r="2646" spans="1:7" x14ac:dyDescent="0.3">
      <c r="A2646">
        <v>2645</v>
      </c>
      <c r="B2646">
        <v>228.38000500000001</v>
      </c>
      <c r="C2646">
        <v>228.91999799999999</v>
      </c>
      <c r="D2646">
        <v>225.21000699999999</v>
      </c>
      <c r="E2646">
        <v>228.03999300000001</v>
      </c>
      <c r="F2646">
        <v>2772000</v>
      </c>
      <c r="G2646">
        <v>214.97541799999999</v>
      </c>
    </row>
    <row r="2647" spans="1:7" x14ac:dyDescent="0.3">
      <c r="A2647">
        <v>2646</v>
      </c>
      <c r="B2647">
        <v>227.970001</v>
      </c>
      <c r="C2647">
        <v>230.05999800000001</v>
      </c>
      <c r="D2647">
        <v>225.25</v>
      </c>
      <c r="E2647">
        <v>226.69000199999999</v>
      </c>
      <c r="F2647">
        <v>3076600</v>
      </c>
      <c r="G2647">
        <v>213.70275899999999</v>
      </c>
    </row>
    <row r="2648" spans="1:7" x14ac:dyDescent="0.3">
      <c r="A2648">
        <v>2647</v>
      </c>
      <c r="B2648">
        <v>228.229996</v>
      </c>
      <c r="C2648">
        <v>228.490005</v>
      </c>
      <c r="D2648">
        <v>224.41999799999999</v>
      </c>
      <c r="E2648">
        <v>225.279999</v>
      </c>
      <c r="F2648">
        <v>2697600</v>
      </c>
      <c r="G2648">
        <v>212.37359599999999</v>
      </c>
    </row>
    <row r="2649" spans="1:7" x14ac:dyDescent="0.3">
      <c r="A2649">
        <v>2648</v>
      </c>
      <c r="B2649">
        <v>224.270004</v>
      </c>
      <c r="C2649">
        <v>227.33999600000001</v>
      </c>
      <c r="D2649">
        <v>223.96000699999999</v>
      </c>
      <c r="E2649">
        <v>225.83999600000001</v>
      </c>
      <c r="F2649">
        <v>2357500</v>
      </c>
      <c r="G2649">
        <v>212.90147400000001</v>
      </c>
    </row>
    <row r="2650" spans="1:7" x14ac:dyDescent="0.3">
      <c r="A2650">
        <v>2649</v>
      </c>
      <c r="B2650">
        <v>226.03999300000001</v>
      </c>
      <c r="C2650">
        <v>227.949997</v>
      </c>
      <c r="D2650">
        <v>224.66999799999999</v>
      </c>
      <c r="E2650">
        <v>226.949997</v>
      </c>
      <c r="F2650">
        <v>2742900</v>
      </c>
      <c r="G2650">
        <v>213.947891</v>
      </c>
    </row>
    <row r="2651" spans="1:7" x14ac:dyDescent="0.3">
      <c r="A2651">
        <v>2650</v>
      </c>
      <c r="B2651">
        <v>226.39999399999999</v>
      </c>
      <c r="C2651">
        <v>229.020004</v>
      </c>
      <c r="D2651">
        <v>226.070007</v>
      </c>
      <c r="E2651">
        <v>227.38999899999999</v>
      </c>
      <c r="F2651">
        <v>2567300</v>
      </c>
      <c r="G2651">
        <v>214.36265599999999</v>
      </c>
    </row>
    <row r="2652" spans="1:7" x14ac:dyDescent="0.3">
      <c r="A2652">
        <v>2651</v>
      </c>
      <c r="B2652">
        <v>227.38999899999999</v>
      </c>
      <c r="C2652">
        <v>230.63999899999999</v>
      </c>
      <c r="D2652">
        <v>226.949997</v>
      </c>
      <c r="E2652">
        <v>230.39999399999999</v>
      </c>
      <c r="F2652">
        <v>2852600</v>
      </c>
      <c r="G2652">
        <v>217.20024100000001</v>
      </c>
    </row>
    <row r="2653" spans="1:7" x14ac:dyDescent="0.3">
      <c r="A2653">
        <v>2652</v>
      </c>
      <c r="B2653">
        <v>227.220001</v>
      </c>
      <c r="C2653">
        <v>229.61000100000001</v>
      </c>
      <c r="D2653">
        <v>225.10000600000001</v>
      </c>
      <c r="E2653">
        <v>228.60000600000001</v>
      </c>
      <c r="F2653">
        <v>3703600</v>
      </c>
      <c r="G2653">
        <v>215.503387</v>
      </c>
    </row>
    <row r="2654" spans="1:7" x14ac:dyDescent="0.3">
      <c r="A2654">
        <v>2653</v>
      </c>
      <c r="B2654">
        <v>228.729996</v>
      </c>
      <c r="C2654">
        <v>229.63999899999999</v>
      </c>
      <c r="D2654">
        <v>227.21000699999999</v>
      </c>
      <c r="E2654">
        <v>229.259995</v>
      </c>
      <c r="F2654">
        <v>2551800</v>
      </c>
      <c r="G2654">
        <v>216.12558000000001</v>
      </c>
    </row>
    <row r="2655" spans="1:7" x14ac:dyDescent="0.3">
      <c r="A2655">
        <v>2654</v>
      </c>
      <c r="B2655">
        <v>227.5</v>
      </c>
      <c r="C2655">
        <v>230.36000100000001</v>
      </c>
      <c r="D2655">
        <v>222.759995</v>
      </c>
      <c r="E2655">
        <v>223.30999800000001</v>
      </c>
      <c r="F2655">
        <v>6400700</v>
      </c>
      <c r="G2655">
        <v>210.516434</v>
      </c>
    </row>
    <row r="2656" spans="1:7" x14ac:dyDescent="0.3">
      <c r="A2656">
        <v>2655</v>
      </c>
      <c r="B2656">
        <v>222.91000399999999</v>
      </c>
      <c r="C2656">
        <v>224.199997</v>
      </c>
      <c r="D2656">
        <v>221.66999799999999</v>
      </c>
      <c r="E2656">
        <v>222.86999499999999</v>
      </c>
      <c r="F2656">
        <v>4884600</v>
      </c>
      <c r="G2656">
        <v>210.101654</v>
      </c>
    </row>
    <row r="2657" spans="1:7" x14ac:dyDescent="0.3">
      <c r="A2657">
        <v>2656</v>
      </c>
      <c r="B2657">
        <v>223</v>
      </c>
      <c r="C2657">
        <v>224.759995</v>
      </c>
      <c r="D2657">
        <v>221.61000100000001</v>
      </c>
      <c r="E2657">
        <v>222.300003</v>
      </c>
      <c r="F2657">
        <v>3497800</v>
      </c>
      <c r="G2657">
        <v>209.56426999999999</v>
      </c>
    </row>
    <row r="2658" spans="1:7" x14ac:dyDescent="0.3">
      <c r="A2658">
        <v>2657</v>
      </c>
      <c r="B2658">
        <v>221.88999899999999</v>
      </c>
      <c r="C2658">
        <v>222.30999800000001</v>
      </c>
      <c r="D2658">
        <v>219.08999600000001</v>
      </c>
      <c r="E2658">
        <v>220.179993</v>
      </c>
      <c r="F2658">
        <v>3446600</v>
      </c>
      <c r="G2658">
        <v>207.565765</v>
      </c>
    </row>
    <row r="2659" spans="1:7" x14ac:dyDescent="0.3">
      <c r="A2659">
        <v>2658</v>
      </c>
      <c r="B2659">
        <v>218.94000199999999</v>
      </c>
      <c r="C2659">
        <v>219.729996</v>
      </c>
      <c r="D2659">
        <v>218</v>
      </c>
      <c r="E2659">
        <v>218.179993</v>
      </c>
      <c r="F2659">
        <v>3123100</v>
      </c>
      <c r="G2659">
        <v>205.680328</v>
      </c>
    </row>
    <row r="2660" spans="1:7" x14ac:dyDescent="0.3">
      <c r="A2660">
        <v>2659</v>
      </c>
      <c r="B2660">
        <v>220.33999600000001</v>
      </c>
      <c r="C2660">
        <v>222.86999499999999</v>
      </c>
      <c r="D2660">
        <v>220.179993</v>
      </c>
      <c r="E2660">
        <v>221.58000200000001</v>
      </c>
      <c r="F2660">
        <v>3509500</v>
      </c>
      <c r="G2660">
        <v>208.88554400000001</v>
      </c>
    </row>
    <row r="2661" spans="1:7" x14ac:dyDescent="0.3">
      <c r="A2661">
        <v>2660</v>
      </c>
      <c r="B2661">
        <v>222.449997</v>
      </c>
      <c r="C2661">
        <v>223.740005</v>
      </c>
      <c r="D2661">
        <v>221.86999499999999</v>
      </c>
      <c r="E2661">
        <v>222.25</v>
      </c>
      <c r="F2661">
        <v>2792500</v>
      </c>
      <c r="G2661">
        <v>209.51713599999999</v>
      </c>
    </row>
    <row r="2662" spans="1:7" x14ac:dyDescent="0.3">
      <c r="A2662">
        <v>2661</v>
      </c>
      <c r="B2662">
        <v>221.83999600000001</v>
      </c>
      <c r="C2662">
        <v>222.71000699999999</v>
      </c>
      <c r="D2662">
        <v>220.429993</v>
      </c>
      <c r="E2662">
        <v>221.479996</v>
      </c>
      <c r="F2662">
        <v>2812500</v>
      </c>
      <c r="G2662">
        <v>208.79127500000001</v>
      </c>
    </row>
    <row r="2663" spans="1:7" x14ac:dyDescent="0.3">
      <c r="A2663">
        <v>2662</v>
      </c>
      <c r="B2663">
        <v>221.770004</v>
      </c>
      <c r="C2663">
        <v>223.66999799999999</v>
      </c>
      <c r="D2663">
        <v>220.86000100000001</v>
      </c>
      <c r="E2663">
        <v>223.61000100000001</v>
      </c>
      <c r="F2663">
        <v>2483200</v>
      </c>
      <c r="G2663">
        <v>210.79924</v>
      </c>
    </row>
    <row r="2664" spans="1:7" x14ac:dyDescent="0.3">
      <c r="A2664">
        <v>2663</v>
      </c>
      <c r="B2664">
        <v>223.949997</v>
      </c>
      <c r="C2664">
        <v>225.5</v>
      </c>
      <c r="D2664">
        <v>223.050003</v>
      </c>
      <c r="E2664">
        <v>225.33000200000001</v>
      </c>
      <c r="F2664">
        <v>1994900</v>
      </c>
      <c r="G2664">
        <v>212.42073099999999</v>
      </c>
    </row>
    <row r="2665" spans="1:7" x14ac:dyDescent="0.3">
      <c r="A2665">
        <v>2664</v>
      </c>
      <c r="B2665">
        <v>227.08999600000001</v>
      </c>
      <c r="C2665">
        <v>228.61999499999999</v>
      </c>
      <c r="D2665">
        <v>226.729996</v>
      </c>
      <c r="E2665">
        <v>227</v>
      </c>
      <c r="F2665">
        <v>2986800</v>
      </c>
      <c r="G2665">
        <v>213.995026</v>
      </c>
    </row>
    <row r="2666" spans="1:7" x14ac:dyDescent="0.3">
      <c r="A2666">
        <v>2665</v>
      </c>
      <c r="B2666">
        <v>226.39999399999999</v>
      </c>
      <c r="C2666">
        <v>227.729996</v>
      </c>
      <c r="D2666">
        <v>225.570007</v>
      </c>
      <c r="E2666">
        <v>226.270004</v>
      </c>
      <c r="F2666">
        <v>1863300</v>
      </c>
      <c r="G2666">
        <v>213.30685399999999</v>
      </c>
    </row>
    <row r="2667" spans="1:7" x14ac:dyDescent="0.3">
      <c r="A2667">
        <v>2666</v>
      </c>
      <c r="B2667">
        <v>226</v>
      </c>
      <c r="C2667">
        <v>226.740005</v>
      </c>
      <c r="D2667">
        <v>223.970001</v>
      </c>
      <c r="E2667">
        <v>223.990005</v>
      </c>
      <c r="F2667">
        <v>2106400</v>
      </c>
      <c r="G2667">
        <v>211.15747099999999</v>
      </c>
    </row>
    <row r="2668" spans="1:7" x14ac:dyDescent="0.3">
      <c r="A2668">
        <v>2667</v>
      </c>
      <c r="B2668">
        <v>226.050003</v>
      </c>
      <c r="C2668">
        <v>229.78999300000001</v>
      </c>
      <c r="D2668">
        <v>225.05999800000001</v>
      </c>
      <c r="E2668">
        <v>229.78999300000001</v>
      </c>
      <c r="F2668">
        <v>3400300</v>
      </c>
      <c r="G2668">
        <v>216.625168</v>
      </c>
    </row>
    <row r="2669" spans="1:7" x14ac:dyDescent="0.3">
      <c r="A2669">
        <v>2668</v>
      </c>
      <c r="B2669">
        <v>229.800003</v>
      </c>
      <c r="C2669">
        <v>233.13000500000001</v>
      </c>
      <c r="D2669">
        <v>229.28999300000001</v>
      </c>
      <c r="E2669">
        <v>232.91999799999999</v>
      </c>
      <c r="F2669">
        <v>3809800</v>
      </c>
      <c r="G2669">
        <v>219.57583600000001</v>
      </c>
    </row>
    <row r="2670" spans="1:7" x14ac:dyDescent="0.3">
      <c r="A2670">
        <v>2669</v>
      </c>
      <c r="B2670">
        <v>232.39999399999999</v>
      </c>
      <c r="C2670">
        <v>235.83000200000001</v>
      </c>
      <c r="D2670">
        <v>231.699997</v>
      </c>
      <c r="E2670">
        <v>232.050003</v>
      </c>
      <c r="F2670">
        <v>3322500</v>
      </c>
      <c r="G2670">
        <v>218.755707</v>
      </c>
    </row>
    <row r="2671" spans="1:7" x14ac:dyDescent="0.3">
      <c r="A2671">
        <v>2670</v>
      </c>
      <c r="B2671">
        <v>230.320007</v>
      </c>
      <c r="C2671">
        <v>231.490005</v>
      </c>
      <c r="D2671">
        <v>229.05999800000001</v>
      </c>
      <c r="E2671">
        <v>231.009995</v>
      </c>
      <c r="F2671">
        <v>2571100</v>
      </c>
      <c r="G2671">
        <v>217.77529899999999</v>
      </c>
    </row>
    <row r="2672" spans="1:7" x14ac:dyDescent="0.3">
      <c r="A2672">
        <v>2671</v>
      </c>
      <c r="B2672">
        <v>229.020004</v>
      </c>
      <c r="C2672">
        <v>229.449997</v>
      </c>
      <c r="D2672">
        <v>225.470001</v>
      </c>
      <c r="E2672">
        <v>225.5</v>
      </c>
      <c r="F2672">
        <v>3325500</v>
      </c>
      <c r="G2672">
        <v>212.580963</v>
      </c>
    </row>
    <row r="2673" spans="1:7" x14ac:dyDescent="0.3">
      <c r="A2673">
        <v>2672</v>
      </c>
      <c r="B2673">
        <v>225.070007</v>
      </c>
      <c r="C2673">
        <v>226.679993</v>
      </c>
      <c r="D2673">
        <v>222.64999399999999</v>
      </c>
      <c r="E2673">
        <v>224.14999399999999</v>
      </c>
      <c r="F2673">
        <v>2956600</v>
      </c>
      <c r="G2673">
        <v>211.30830399999999</v>
      </c>
    </row>
    <row r="2674" spans="1:7" x14ac:dyDescent="0.3">
      <c r="A2674">
        <v>2673</v>
      </c>
      <c r="B2674">
        <v>226.36999499999999</v>
      </c>
      <c r="C2674">
        <v>229.83000200000001</v>
      </c>
      <c r="D2674">
        <v>226.300003</v>
      </c>
      <c r="E2674">
        <v>227.36000100000001</v>
      </c>
      <c r="F2674">
        <v>2266100</v>
      </c>
      <c r="G2674">
        <v>214.334396</v>
      </c>
    </row>
    <row r="2675" spans="1:7" x14ac:dyDescent="0.3">
      <c r="A2675">
        <v>2674</v>
      </c>
      <c r="B2675">
        <v>229.570007</v>
      </c>
      <c r="C2675">
        <v>230.61000100000001</v>
      </c>
      <c r="D2675">
        <v>227.5</v>
      </c>
      <c r="E2675">
        <v>227.58999600000001</v>
      </c>
      <c r="F2675">
        <v>1867000</v>
      </c>
      <c r="G2675">
        <v>214.55119300000001</v>
      </c>
    </row>
    <row r="2676" spans="1:7" x14ac:dyDescent="0.3">
      <c r="A2676">
        <v>2675</v>
      </c>
      <c r="B2676">
        <v>228.259995</v>
      </c>
      <c r="C2676">
        <v>229.009995</v>
      </c>
      <c r="D2676">
        <v>225</v>
      </c>
      <c r="E2676">
        <v>225.61000100000001</v>
      </c>
      <c r="F2676">
        <v>2393900</v>
      </c>
      <c r="G2676">
        <v>212.68464700000001</v>
      </c>
    </row>
    <row r="2677" spans="1:7" x14ac:dyDescent="0.3">
      <c r="A2677">
        <v>2676</v>
      </c>
      <c r="B2677">
        <v>224.38000500000001</v>
      </c>
      <c r="C2677">
        <v>225.979996</v>
      </c>
      <c r="D2677">
        <v>221.11000100000001</v>
      </c>
      <c r="E2677">
        <v>221.41999799999999</v>
      </c>
      <c r="F2677">
        <v>3460300</v>
      </c>
      <c r="G2677">
        <v>208.73469499999999</v>
      </c>
    </row>
    <row r="2678" spans="1:7" x14ac:dyDescent="0.3">
      <c r="A2678">
        <v>2677</v>
      </c>
      <c r="B2678">
        <v>220.78999300000001</v>
      </c>
      <c r="C2678">
        <v>224.08999600000001</v>
      </c>
      <c r="D2678">
        <v>220.550003</v>
      </c>
      <c r="E2678">
        <v>222.14999399999999</v>
      </c>
      <c r="F2678">
        <v>3149300</v>
      </c>
      <c r="G2678">
        <v>209.42289700000001</v>
      </c>
    </row>
    <row r="2679" spans="1:7" x14ac:dyDescent="0.3">
      <c r="A2679">
        <v>2678</v>
      </c>
      <c r="B2679">
        <v>222.39999399999999</v>
      </c>
      <c r="C2679">
        <v>222.39999399999999</v>
      </c>
      <c r="D2679">
        <v>219.21000699999999</v>
      </c>
      <c r="E2679">
        <v>220.78999300000001</v>
      </c>
      <c r="F2679">
        <v>2203300</v>
      </c>
      <c r="G2679">
        <v>208.14077800000001</v>
      </c>
    </row>
    <row r="2680" spans="1:7" x14ac:dyDescent="0.3">
      <c r="A2680">
        <v>2679</v>
      </c>
      <c r="B2680">
        <v>221.86000100000001</v>
      </c>
      <c r="C2680">
        <v>223.779999</v>
      </c>
      <c r="D2680">
        <v>221.33000200000001</v>
      </c>
      <c r="E2680">
        <v>223.58000200000001</v>
      </c>
      <c r="F2680">
        <v>2021300</v>
      </c>
      <c r="G2680">
        <v>210.77096599999999</v>
      </c>
    </row>
    <row r="2681" spans="1:7" x14ac:dyDescent="0.3">
      <c r="A2681">
        <v>2680</v>
      </c>
      <c r="B2681">
        <v>221.89999399999999</v>
      </c>
      <c r="C2681">
        <v>224.80999800000001</v>
      </c>
      <c r="D2681">
        <v>221.33000200000001</v>
      </c>
      <c r="E2681">
        <v>222.740005</v>
      </c>
      <c r="F2681">
        <v>2568000</v>
      </c>
      <c r="G2681">
        <v>209.97908000000001</v>
      </c>
    </row>
    <row r="2682" spans="1:7" x14ac:dyDescent="0.3">
      <c r="A2682">
        <v>2681</v>
      </c>
      <c r="B2682">
        <v>223.770004</v>
      </c>
      <c r="C2682">
        <v>224.570007</v>
      </c>
      <c r="D2682">
        <v>222.58999600000001</v>
      </c>
      <c r="E2682">
        <v>222.990005</v>
      </c>
      <c r="F2682">
        <v>2263000</v>
      </c>
      <c r="G2682">
        <v>210.214752</v>
      </c>
    </row>
    <row r="2683" spans="1:7" x14ac:dyDescent="0.3">
      <c r="A2683">
        <v>2682</v>
      </c>
      <c r="B2683">
        <v>223.63999899999999</v>
      </c>
      <c r="C2683">
        <v>224.949997</v>
      </c>
      <c r="D2683">
        <v>222.13000500000001</v>
      </c>
      <c r="E2683">
        <v>222.470001</v>
      </c>
      <c r="F2683">
        <v>2232500</v>
      </c>
      <c r="G2683">
        <v>209.72453300000001</v>
      </c>
    </row>
    <row r="2684" spans="1:7" x14ac:dyDescent="0.3">
      <c r="A2684">
        <v>2683</v>
      </c>
      <c r="B2684">
        <v>222.91000399999999</v>
      </c>
      <c r="C2684">
        <v>223.08999600000001</v>
      </c>
      <c r="D2684">
        <v>218.86000100000001</v>
      </c>
      <c r="E2684">
        <v>220.35000600000001</v>
      </c>
      <c r="F2684">
        <v>2641600</v>
      </c>
      <c r="G2684">
        <v>207.72602800000001</v>
      </c>
    </row>
    <row r="2685" spans="1:7" x14ac:dyDescent="0.3">
      <c r="A2685">
        <v>2684</v>
      </c>
      <c r="B2685">
        <v>217.270004</v>
      </c>
      <c r="C2685">
        <v>220.13000500000001</v>
      </c>
      <c r="D2685">
        <v>215.75</v>
      </c>
      <c r="E2685">
        <v>219.96000699999999</v>
      </c>
      <c r="F2685">
        <v>2369100</v>
      </c>
      <c r="G2685">
        <v>208.06652800000001</v>
      </c>
    </row>
    <row r="2686" spans="1:7" x14ac:dyDescent="0.3">
      <c r="A2686">
        <v>2685</v>
      </c>
      <c r="B2686">
        <v>220.25</v>
      </c>
      <c r="C2686">
        <v>224.220001</v>
      </c>
      <c r="D2686">
        <v>220.08999600000001</v>
      </c>
      <c r="E2686">
        <v>222.41999799999999</v>
      </c>
      <c r="F2686">
        <v>2411400</v>
      </c>
      <c r="G2686">
        <v>210.393539</v>
      </c>
    </row>
    <row r="2687" spans="1:7" x14ac:dyDescent="0.3">
      <c r="A2687">
        <v>2686</v>
      </c>
      <c r="B2687">
        <v>223.25</v>
      </c>
      <c r="C2687">
        <v>224.490005</v>
      </c>
      <c r="D2687">
        <v>222.58000200000001</v>
      </c>
      <c r="E2687">
        <v>223.740005</v>
      </c>
      <c r="F2687">
        <v>2240600</v>
      </c>
      <c r="G2687">
        <v>211.64215100000001</v>
      </c>
    </row>
    <row r="2688" spans="1:7" x14ac:dyDescent="0.3">
      <c r="A2688">
        <v>2687</v>
      </c>
      <c r="B2688">
        <v>224.550003</v>
      </c>
      <c r="C2688">
        <v>227.55999800000001</v>
      </c>
      <c r="D2688">
        <v>223.529999</v>
      </c>
      <c r="E2688">
        <v>225.88000500000001</v>
      </c>
      <c r="F2688">
        <v>2346900</v>
      </c>
      <c r="G2688">
        <v>213.666428</v>
      </c>
    </row>
    <row r="2689" spans="1:7" x14ac:dyDescent="0.3">
      <c r="A2689">
        <v>2688</v>
      </c>
      <c r="B2689">
        <v>223.85000600000001</v>
      </c>
      <c r="C2689">
        <v>224</v>
      </c>
      <c r="D2689">
        <v>217.300003</v>
      </c>
      <c r="E2689">
        <v>217.779999</v>
      </c>
      <c r="F2689">
        <v>5646200</v>
      </c>
      <c r="G2689">
        <v>206.004425</v>
      </c>
    </row>
    <row r="2690" spans="1:7" x14ac:dyDescent="0.3">
      <c r="A2690">
        <v>2689</v>
      </c>
      <c r="B2690">
        <v>218.979996</v>
      </c>
      <c r="C2690">
        <v>221.020004</v>
      </c>
      <c r="D2690">
        <v>217.61000100000001</v>
      </c>
      <c r="E2690">
        <v>218.83000200000001</v>
      </c>
      <c r="F2690">
        <v>3613600</v>
      </c>
      <c r="G2690">
        <v>206.997635</v>
      </c>
    </row>
    <row r="2691" spans="1:7" x14ac:dyDescent="0.3">
      <c r="A2691">
        <v>2690</v>
      </c>
      <c r="B2691">
        <v>218.729996</v>
      </c>
      <c r="C2691">
        <v>218.80999800000001</v>
      </c>
      <c r="D2691">
        <v>214.63999899999999</v>
      </c>
      <c r="E2691">
        <v>215.83999600000001</v>
      </c>
      <c r="F2691">
        <v>3594600</v>
      </c>
      <c r="G2691">
        <v>204.16931199999999</v>
      </c>
    </row>
    <row r="2692" spans="1:7" x14ac:dyDescent="0.3">
      <c r="A2692">
        <v>2691</v>
      </c>
      <c r="B2692">
        <v>215.509995</v>
      </c>
      <c r="C2692">
        <v>219.279999</v>
      </c>
      <c r="D2692">
        <v>215.39999399999999</v>
      </c>
      <c r="E2692">
        <v>217.21000699999999</v>
      </c>
      <c r="F2692">
        <v>3120900</v>
      </c>
      <c r="G2692">
        <v>205.465225</v>
      </c>
    </row>
    <row r="2693" spans="1:7" x14ac:dyDescent="0.3">
      <c r="A2693">
        <v>2692</v>
      </c>
      <c r="B2693">
        <v>220.070007</v>
      </c>
      <c r="C2693">
        <v>221.88999899999999</v>
      </c>
      <c r="D2693">
        <v>218.990005</v>
      </c>
      <c r="E2693">
        <v>221.05999800000001</v>
      </c>
      <c r="F2693">
        <v>2971500</v>
      </c>
      <c r="G2693">
        <v>209.107056</v>
      </c>
    </row>
    <row r="2694" spans="1:7" x14ac:dyDescent="0.3">
      <c r="A2694">
        <v>2693</v>
      </c>
      <c r="B2694">
        <v>222.53999300000001</v>
      </c>
      <c r="C2694">
        <v>227.69000199999999</v>
      </c>
      <c r="D2694">
        <v>222.020004</v>
      </c>
      <c r="E2694">
        <v>225.949997</v>
      </c>
      <c r="F2694">
        <v>3745800</v>
      </c>
      <c r="G2694">
        <v>213.73266599999999</v>
      </c>
    </row>
    <row r="2695" spans="1:7" x14ac:dyDescent="0.3">
      <c r="A2695">
        <v>2694</v>
      </c>
      <c r="B2695">
        <v>225.25</v>
      </c>
      <c r="C2695">
        <v>227.13999899999999</v>
      </c>
      <c r="D2695">
        <v>224.720001</v>
      </c>
      <c r="E2695">
        <v>226.55999800000001</v>
      </c>
      <c r="F2695">
        <v>2383500</v>
      </c>
      <c r="G2695">
        <v>214.309662</v>
      </c>
    </row>
    <row r="2696" spans="1:7" x14ac:dyDescent="0.3">
      <c r="A2696">
        <v>2695</v>
      </c>
      <c r="B2696">
        <v>226.10000600000001</v>
      </c>
      <c r="C2696">
        <v>228.10000600000001</v>
      </c>
      <c r="D2696">
        <v>226.050003</v>
      </c>
      <c r="E2696">
        <v>226.85000600000001</v>
      </c>
      <c r="F2696">
        <v>1986600</v>
      </c>
      <c r="G2696">
        <v>214.58403000000001</v>
      </c>
    </row>
    <row r="2697" spans="1:7" x14ac:dyDescent="0.3">
      <c r="A2697">
        <v>2696</v>
      </c>
      <c r="B2697">
        <v>227.14999399999999</v>
      </c>
      <c r="C2697">
        <v>227.21000699999999</v>
      </c>
      <c r="D2697">
        <v>223.820007</v>
      </c>
      <c r="E2697">
        <v>225.220001</v>
      </c>
      <c r="F2697">
        <v>4365800</v>
      </c>
      <c r="G2697">
        <v>213.042114</v>
      </c>
    </row>
    <row r="2698" spans="1:7" x14ac:dyDescent="0.3">
      <c r="A2698">
        <v>2697</v>
      </c>
      <c r="B2698">
        <v>226.300003</v>
      </c>
      <c r="C2698">
        <v>229</v>
      </c>
      <c r="D2698">
        <v>225.66000399999999</v>
      </c>
      <c r="E2698">
        <v>227.529999</v>
      </c>
      <c r="F2698">
        <v>2466800</v>
      </c>
      <c r="G2698">
        <v>215.227203</v>
      </c>
    </row>
    <row r="2699" spans="1:7" x14ac:dyDescent="0.3">
      <c r="A2699">
        <v>2698</v>
      </c>
      <c r="B2699">
        <v>228.009995</v>
      </c>
      <c r="C2699">
        <v>230.13999899999999</v>
      </c>
      <c r="D2699">
        <v>227.33000200000001</v>
      </c>
      <c r="E2699">
        <v>228.91000399999999</v>
      </c>
      <c r="F2699">
        <v>1858000</v>
      </c>
      <c r="G2699">
        <v>216.53260800000001</v>
      </c>
    </row>
    <row r="2700" spans="1:7" x14ac:dyDescent="0.3">
      <c r="A2700">
        <v>2699</v>
      </c>
      <c r="B2700">
        <v>229.5</v>
      </c>
      <c r="C2700">
        <v>231.64999399999999</v>
      </c>
      <c r="D2700">
        <v>228.5</v>
      </c>
      <c r="E2700">
        <v>229.78999300000001</v>
      </c>
      <c r="F2700">
        <v>2682300</v>
      </c>
      <c r="G2700">
        <v>217.365005</v>
      </c>
    </row>
    <row r="2701" spans="1:7" x14ac:dyDescent="0.3">
      <c r="A2701">
        <v>2700</v>
      </c>
      <c r="B2701">
        <v>229.88999899999999</v>
      </c>
      <c r="C2701">
        <v>232.10000600000001</v>
      </c>
      <c r="D2701">
        <v>229.39999399999999</v>
      </c>
      <c r="E2701">
        <v>231.28999300000001</v>
      </c>
      <c r="F2701">
        <v>1800800</v>
      </c>
      <c r="G2701">
        <v>218.783905</v>
      </c>
    </row>
    <row r="2702" spans="1:7" x14ac:dyDescent="0.3">
      <c r="A2702">
        <v>2701</v>
      </c>
      <c r="B2702">
        <v>230.63999899999999</v>
      </c>
      <c r="C2702">
        <v>231.490005</v>
      </c>
      <c r="D2702">
        <v>228.88000500000001</v>
      </c>
      <c r="E2702">
        <v>231.029999</v>
      </c>
      <c r="F2702">
        <v>1861800</v>
      </c>
      <c r="G2702">
        <v>218.53796399999999</v>
      </c>
    </row>
    <row r="2703" spans="1:7" x14ac:dyDescent="0.3">
      <c r="A2703">
        <v>2702</v>
      </c>
      <c r="B2703">
        <v>230.770004</v>
      </c>
      <c r="C2703">
        <v>231.86000100000001</v>
      </c>
      <c r="D2703">
        <v>228.36000100000001</v>
      </c>
      <c r="E2703">
        <v>230.259995</v>
      </c>
      <c r="F2703">
        <v>2261800</v>
      </c>
      <c r="G2703">
        <v>217.80960099999999</v>
      </c>
    </row>
    <row r="2704" spans="1:7" x14ac:dyDescent="0.3">
      <c r="A2704">
        <v>2703</v>
      </c>
      <c r="B2704">
        <v>230.86000100000001</v>
      </c>
      <c r="C2704">
        <v>231.44000199999999</v>
      </c>
      <c r="D2704">
        <v>229.029999</v>
      </c>
      <c r="E2704">
        <v>229.94000199999999</v>
      </c>
      <c r="F2704">
        <v>1770000</v>
      </c>
      <c r="G2704">
        <v>217.50692699999999</v>
      </c>
    </row>
    <row r="2705" spans="1:7" x14ac:dyDescent="0.3">
      <c r="A2705">
        <v>2704</v>
      </c>
      <c r="B2705">
        <v>234.070007</v>
      </c>
      <c r="C2705">
        <v>235.60000600000001</v>
      </c>
      <c r="D2705">
        <v>232.91000399999999</v>
      </c>
      <c r="E2705">
        <v>234.759995</v>
      </c>
      <c r="F2705">
        <v>3072100</v>
      </c>
      <c r="G2705">
        <v>222.06629899999999</v>
      </c>
    </row>
    <row r="2706" spans="1:7" x14ac:dyDescent="0.3">
      <c r="A2706">
        <v>2705</v>
      </c>
      <c r="B2706">
        <v>235</v>
      </c>
      <c r="C2706">
        <v>236.199997</v>
      </c>
      <c r="D2706">
        <v>233.5</v>
      </c>
      <c r="E2706">
        <v>235.470001</v>
      </c>
      <c r="F2706">
        <v>2121800</v>
      </c>
      <c r="G2706">
        <v>222.7379</v>
      </c>
    </row>
    <row r="2707" spans="1:7" x14ac:dyDescent="0.3">
      <c r="A2707">
        <v>2706</v>
      </c>
      <c r="B2707">
        <v>235.009995</v>
      </c>
      <c r="C2707">
        <v>237.60000600000001</v>
      </c>
      <c r="D2707">
        <v>234.570007</v>
      </c>
      <c r="E2707">
        <v>237.19000199999999</v>
      </c>
      <c r="F2707">
        <v>1902300</v>
      </c>
      <c r="G2707">
        <v>224.36489900000001</v>
      </c>
    </row>
    <row r="2708" spans="1:7" x14ac:dyDescent="0.3">
      <c r="A2708">
        <v>2707</v>
      </c>
      <c r="B2708">
        <v>237.199997</v>
      </c>
      <c r="C2708">
        <v>241.10000600000001</v>
      </c>
      <c r="D2708">
        <v>237.10000600000001</v>
      </c>
      <c r="E2708">
        <v>240.64999399999999</v>
      </c>
      <c r="F2708">
        <v>2501300</v>
      </c>
      <c r="G2708">
        <v>227.63781700000001</v>
      </c>
    </row>
    <row r="2709" spans="1:7" x14ac:dyDescent="0.3">
      <c r="A2709">
        <v>2708</v>
      </c>
      <c r="B2709">
        <v>241.070007</v>
      </c>
      <c r="C2709">
        <v>242.71000699999999</v>
      </c>
      <c r="D2709">
        <v>239.69000199999999</v>
      </c>
      <c r="E2709">
        <v>241.61999499999999</v>
      </c>
      <c r="F2709">
        <v>2010800</v>
      </c>
      <c r="G2709">
        <v>228.555374</v>
      </c>
    </row>
    <row r="2710" spans="1:7" x14ac:dyDescent="0.3">
      <c r="A2710">
        <v>2709</v>
      </c>
      <c r="B2710">
        <v>241.61999499999999</v>
      </c>
      <c r="C2710">
        <v>242.88000500000001</v>
      </c>
      <c r="D2710">
        <v>240.11999499999999</v>
      </c>
      <c r="E2710">
        <v>240.30999800000001</v>
      </c>
      <c r="F2710">
        <v>1840400</v>
      </c>
      <c r="G2710">
        <v>227.316193</v>
      </c>
    </row>
    <row r="2711" spans="1:7" x14ac:dyDescent="0.3">
      <c r="A2711">
        <v>2710</v>
      </c>
      <c r="B2711">
        <v>241</v>
      </c>
      <c r="C2711">
        <v>246.320007</v>
      </c>
      <c r="D2711">
        <v>240.11999499999999</v>
      </c>
      <c r="E2711">
        <v>246.05999800000001</v>
      </c>
      <c r="F2711">
        <v>3521300</v>
      </c>
      <c r="G2711">
        <v>232.75526400000001</v>
      </c>
    </row>
    <row r="2712" spans="1:7" x14ac:dyDescent="0.3">
      <c r="A2712">
        <v>2711</v>
      </c>
      <c r="B2712">
        <v>246.300003</v>
      </c>
      <c r="C2712">
        <v>247.08000200000001</v>
      </c>
      <c r="D2712">
        <v>244.61000100000001</v>
      </c>
      <c r="E2712">
        <v>246.020004</v>
      </c>
      <c r="F2712">
        <v>2396100</v>
      </c>
      <c r="G2712">
        <v>232.71743799999999</v>
      </c>
    </row>
    <row r="2713" spans="1:7" x14ac:dyDescent="0.3">
      <c r="A2713">
        <v>2712</v>
      </c>
      <c r="B2713">
        <v>245.14999399999999</v>
      </c>
      <c r="C2713">
        <v>246.35000600000001</v>
      </c>
      <c r="D2713">
        <v>242.020004</v>
      </c>
      <c r="E2713">
        <v>242.800003</v>
      </c>
      <c r="F2713">
        <v>2165200</v>
      </c>
      <c r="G2713">
        <v>229.67158499999999</v>
      </c>
    </row>
    <row r="2714" spans="1:7" x14ac:dyDescent="0.3">
      <c r="A2714">
        <v>2713</v>
      </c>
      <c r="B2714">
        <v>242.800003</v>
      </c>
      <c r="C2714">
        <v>243.729996</v>
      </c>
      <c r="D2714">
        <v>241.699997</v>
      </c>
      <c r="E2714">
        <v>242.60000600000001</v>
      </c>
      <c r="F2714">
        <v>2187100</v>
      </c>
      <c r="G2714">
        <v>229.48239100000001</v>
      </c>
    </row>
    <row r="2715" spans="1:7" x14ac:dyDescent="0.3">
      <c r="A2715">
        <v>2714</v>
      </c>
      <c r="B2715">
        <v>242</v>
      </c>
      <c r="C2715">
        <v>243.199997</v>
      </c>
      <c r="D2715">
        <v>241.35000600000001</v>
      </c>
      <c r="E2715">
        <v>242.39999399999999</v>
      </c>
      <c r="F2715">
        <v>2175700</v>
      </c>
      <c r="G2715">
        <v>229.29319799999999</v>
      </c>
    </row>
    <row r="2716" spans="1:7" x14ac:dyDescent="0.3">
      <c r="A2716">
        <v>2715</v>
      </c>
      <c r="B2716">
        <v>242.33000200000001</v>
      </c>
      <c r="C2716">
        <v>243.41999799999999</v>
      </c>
      <c r="D2716">
        <v>238.75</v>
      </c>
      <c r="E2716">
        <v>239.800003</v>
      </c>
      <c r="F2716">
        <v>2148200</v>
      </c>
      <c r="G2716">
        <v>226.833786</v>
      </c>
    </row>
    <row r="2717" spans="1:7" x14ac:dyDescent="0.3">
      <c r="A2717">
        <v>2716</v>
      </c>
      <c r="B2717">
        <v>239</v>
      </c>
      <c r="C2717">
        <v>239.449997</v>
      </c>
      <c r="D2717">
        <v>236.83999600000001</v>
      </c>
      <c r="E2717">
        <v>238.529999</v>
      </c>
      <c r="F2717">
        <v>2491000</v>
      </c>
      <c r="G2717">
        <v>225.632462</v>
      </c>
    </row>
    <row r="2718" spans="1:7" x14ac:dyDescent="0.3">
      <c r="A2718">
        <v>2717</v>
      </c>
      <c r="B2718">
        <v>238.60000600000001</v>
      </c>
      <c r="C2718">
        <v>242.759995</v>
      </c>
      <c r="D2718">
        <v>238.35000600000001</v>
      </c>
      <c r="E2718">
        <v>242.41000399999999</v>
      </c>
      <c r="F2718">
        <v>2969200</v>
      </c>
      <c r="G2718">
        <v>229.30265800000001</v>
      </c>
    </row>
    <row r="2719" spans="1:7" x14ac:dyDescent="0.3">
      <c r="A2719">
        <v>2718</v>
      </c>
      <c r="B2719">
        <v>244.44000199999999</v>
      </c>
      <c r="C2719">
        <v>244.88999899999999</v>
      </c>
      <c r="D2719">
        <v>235.19000199999999</v>
      </c>
      <c r="E2719">
        <v>236.08999600000001</v>
      </c>
      <c r="F2719">
        <v>7088400</v>
      </c>
      <c r="G2719">
        <v>223.32435599999999</v>
      </c>
    </row>
    <row r="2720" spans="1:7" x14ac:dyDescent="0.3">
      <c r="A2720">
        <v>2719</v>
      </c>
      <c r="B2720">
        <v>236.86999499999999</v>
      </c>
      <c r="C2720">
        <v>242.64999399999999</v>
      </c>
      <c r="D2720">
        <v>236.86999499999999</v>
      </c>
      <c r="E2720">
        <v>242.029999</v>
      </c>
      <c r="F2720">
        <v>4235900</v>
      </c>
      <c r="G2720">
        <v>228.94319200000001</v>
      </c>
    </row>
    <row r="2721" spans="1:7" x14ac:dyDescent="0.3">
      <c r="A2721">
        <v>2720</v>
      </c>
      <c r="B2721">
        <v>240.35000600000001</v>
      </c>
      <c r="C2721">
        <v>240.990005</v>
      </c>
      <c r="D2721">
        <v>238.10000600000001</v>
      </c>
      <c r="E2721">
        <v>239.990005</v>
      </c>
      <c r="F2721">
        <v>2710900</v>
      </c>
      <c r="G2721">
        <v>227.013519</v>
      </c>
    </row>
    <row r="2722" spans="1:7" x14ac:dyDescent="0.3">
      <c r="A2722">
        <v>2721</v>
      </c>
      <c r="B2722">
        <v>242.949997</v>
      </c>
      <c r="C2722">
        <v>245.25</v>
      </c>
      <c r="D2722">
        <v>240.66999799999999</v>
      </c>
      <c r="E2722">
        <v>244.729996</v>
      </c>
      <c r="F2722">
        <v>3022800</v>
      </c>
      <c r="G2722">
        <v>231.497208</v>
      </c>
    </row>
    <row r="2723" spans="1:7" x14ac:dyDescent="0.3">
      <c r="A2723">
        <v>2722</v>
      </c>
      <c r="B2723">
        <v>244.38999899999999</v>
      </c>
      <c r="C2723">
        <v>245.33000200000001</v>
      </c>
      <c r="D2723">
        <v>241.38000500000001</v>
      </c>
      <c r="E2723">
        <v>242.13000500000001</v>
      </c>
      <c r="F2723">
        <v>1963300</v>
      </c>
      <c r="G2723">
        <v>229.03779599999999</v>
      </c>
    </row>
    <row r="2724" spans="1:7" x14ac:dyDescent="0.3">
      <c r="A2724">
        <v>2723</v>
      </c>
      <c r="B2724">
        <v>243.60000600000001</v>
      </c>
      <c r="C2724">
        <v>246.25</v>
      </c>
      <c r="D2724">
        <v>243</v>
      </c>
      <c r="E2724">
        <v>244.83999600000001</v>
      </c>
      <c r="F2724">
        <v>2285300</v>
      </c>
      <c r="G2724">
        <v>231.60127299999999</v>
      </c>
    </row>
    <row r="2725" spans="1:7" x14ac:dyDescent="0.3">
      <c r="A2725">
        <v>2724</v>
      </c>
      <c r="B2725">
        <v>246.16000399999999</v>
      </c>
      <c r="C2725">
        <v>246.5</v>
      </c>
      <c r="D2725">
        <v>240.800003</v>
      </c>
      <c r="E2725">
        <v>241.71000699999999</v>
      </c>
      <c r="F2725">
        <v>2904300</v>
      </c>
      <c r="G2725">
        <v>228.640488</v>
      </c>
    </row>
    <row r="2726" spans="1:7" x14ac:dyDescent="0.3">
      <c r="A2726">
        <v>2725</v>
      </c>
      <c r="B2726">
        <v>242.61000100000001</v>
      </c>
      <c r="C2726">
        <v>244</v>
      </c>
      <c r="D2726">
        <v>241.529999</v>
      </c>
      <c r="E2726">
        <v>241.720001</v>
      </c>
      <c r="F2726">
        <v>1948800</v>
      </c>
      <c r="G2726">
        <v>228.64996300000001</v>
      </c>
    </row>
    <row r="2727" spans="1:7" x14ac:dyDescent="0.3">
      <c r="A2727">
        <v>2726</v>
      </c>
      <c r="B2727">
        <v>240.85000600000001</v>
      </c>
      <c r="C2727">
        <v>242.44000199999999</v>
      </c>
      <c r="D2727">
        <v>239.66999799999999</v>
      </c>
      <c r="E2727">
        <v>241.71000699999999</v>
      </c>
      <c r="F2727">
        <v>2111500</v>
      </c>
      <c r="G2727">
        <v>228.640488</v>
      </c>
    </row>
    <row r="2728" spans="1:7" x14ac:dyDescent="0.3">
      <c r="A2728">
        <v>2727</v>
      </c>
      <c r="B2728">
        <v>240.10000600000001</v>
      </c>
      <c r="C2728">
        <v>242.58999600000001</v>
      </c>
      <c r="D2728">
        <v>239.529999</v>
      </c>
      <c r="E2728">
        <v>240.88999899999999</v>
      </c>
      <c r="F2728">
        <v>1764400</v>
      </c>
      <c r="G2728">
        <v>227.86485300000001</v>
      </c>
    </row>
    <row r="2729" spans="1:7" x14ac:dyDescent="0.3">
      <c r="A2729">
        <v>2728</v>
      </c>
      <c r="B2729">
        <v>240.679993</v>
      </c>
      <c r="C2729">
        <v>244.179993</v>
      </c>
      <c r="D2729">
        <v>240.63000500000001</v>
      </c>
      <c r="E2729">
        <v>242.479996</v>
      </c>
      <c r="F2729">
        <v>2658700</v>
      </c>
      <c r="G2729">
        <v>229.368866</v>
      </c>
    </row>
    <row r="2730" spans="1:7" x14ac:dyDescent="0.3">
      <c r="A2730">
        <v>2729</v>
      </c>
      <c r="B2730">
        <v>243.88999899999999</v>
      </c>
      <c r="C2730">
        <v>247.39999399999999</v>
      </c>
      <c r="D2730">
        <v>242.91000399999999</v>
      </c>
      <c r="E2730">
        <v>244.259995</v>
      </c>
      <c r="F2730">
        <v>2969600</v>
      </c>
      <c r="G2730">
        <v>231.05261200000001</v>
      </c>
    </row>
    <row r="2731" spans="1:7" x14ac:dyDescent="0.3">
      <c r="A2731">
        <v>2730</v>
      </c>
      <c r="B2731">
        <v>244.69000199999999</v>
      </c>
      <c r="C2731">
        <v>247.740005</v>
      </c>
      <c r="D2731">
        <v>243.38000500000001</v>
      </c>
      <c r="E2731">
        <v>246.88000500000001</v>
      </c>
      <c r="F2731">
        <v>2509100</v>
      </c>
      <c r="G2731">
        <v>233.530945</v>
      </c>
    </row>
    <row r="2732" spans="1:7" x14ac:dyDescent="0.3">
      <c r="A2732">
        <v>2731</v>
      </c>
      <c r="B2732">
        <v>245.36999499999999</v>
      </c>
      <c r="C2732">
        <v>246.279999</v>
      </c>
      <c r="D2732">
        <v>243.19000199999999</v>
      </c>
      <c r="E2732">
        <v>244.39999399999999</v>
      </c>
      <c r="F2732">
        <v>1954600</v>
      </c>
      <c r="G2732">
        <v>231.18502799999999</v>
      </c>
    </row>
    <row r="2733" spans="1:7" x14ac:dyDescent="0.3">
      <c r="A2733">
        <v>2732</v>
      </c>
      <c r="B2733">
        <v>243.5</v>
      </c>
      <c r="C2733">
        <v>244.58000200000001</v>
      </c>
      <c r="D2733">
        <v>241.66999799999999</v>
      </c>
      <c r="E2733">
        <v>243.490005</v>
      </c>
      <c r="F2733">
        <v>1744800</v>
      </c>
      <c r="G2733">
        <v>230.32427999999999</v>
      </c>
    </row>
    <row r="2734" spans="1:7" x14ac:dyDescent="0.3">
      <c r="A2734">
        <v>2733</v>
      </c>
      <c r="B2734">
        <v>243.91000399999999</v>
      </c>
      <c r="C2734">
        <v>244.979996</v>
      </c>
      <c r="D2734">
        <v>238.83999600000001</v>
      </c>
      <c r="E2734">
        <v>239.80999800000001</v>
      </c>
      <c r="F2734">
        <v>2483900</v>
      </c>
      <c r="G2734">
        <v>226.84324599999999</v>
      </c>
    </row>
    <row r="2735" spans="1:7" x14ac:dyDescent="0.3">
      <c r="A2735">
        <v>2734</v>
      </c>
      <c r="B2735">
        <v>239.199997</v>
      </c>
      <c r="C2735">
        <v>242.320007</v>
      </c>
      <c r="D2735">
        <v>237.550003</v>
      </c>
      <c r="E2735">
        <v>241.25</v>
      </c>
      <c r="F2735">
        <v>2349800</v>
      </c>
      <c r="G2735">
        <v>228.20538300000001</v>
      </c>
    </row>
    <row r="2736" spans="1:7" x14ac:dyDescent="0.3">
      <c r="A2736">
        <v>2735</v>
      </c>
      <c r="B2736">
        <v>239.509995</v>
      </c>
      <c r="C2736">
        <v>242.36999499999999</v>
      </c>
      <c r="D2736">
        <v>237.83999600000001</v>
      </c>
      <c r="E2736">
        <v>240.78999300000001</v>
      </c>
      <c r="F2736">
        <v>2122400</v>
      </c>
      <c r="G2736">
        <v>227.77024800000001</v>
      </c>
    </row>
    <row r="2737" spans="1:7" x14ac:dyDescent="0.3">
      <c r="A2737">
        <v>2736</v>
      </c>
      <c r="B2737">
        <v>241.69000199999999</v>
      </c>
      <c r="C2737">
        <v>243.320007</v>
      </c>
      <c r="D2737">
        <v>240</v>
      </c>
      <c r="E2737">
        <v>240.14999399999999</v>
      </c>
      <c r="F2737">
        <v>1845600</v>
      </c>
      <c r="G2737">
        <v>227.16485599999999</v>
      </c>
    </row>
    <row r="2738" spans="1:7" x14ac:dyDescent="0.3">
      <c r="A2738">
        <v>2737</v>
      </c>
      <c r="B2738">
        <v>237.970001</v>
      </c>
      <c r="C2738">
        <v>240.89999399999999</v>
      </c>
      <c r="D2738">
        <v>237.16000399999999</v>
      </c>
      <c r="E2738">
        <v>240.270004</v>
      </c>
      <c r="F2738">
        <v>1953900</v>
      </c>
      <c r="G2738">
        <v>227.27836600000001</v>
      </c>
    </row>
    <row r="2739" spans="1:7" x14ac:dyDescent="0.3">
      <c r="A2739">
        <v>2738</v>
      </c>
      <c r="B2739">
        <v>239.64999399999999</v>
      </c>
      <c r="C2739">
        <v>240.88000500000001</v>
      </c>
      <c r="D2739">
        <v>235.63000500000001</v>
      </c>
      <c r="E2739">
        <v>237.240005</v>
      </c>
      <c r="F2739">
        <v>3000200</v>
      </c>
      <c r="G2739">
        <v>224.412216</v>
      </c>
    </row>
    <row r="2740" spans="1:7" x14ac:dyDescent="0.3">
      <c r="A2740">
        <v>2739</v>
      </c>
      <c r="B2740">
        <v>234.970001</v>
      </c>
      <c r="C2740">
        <v>238.14999399999999</v>
      </c>
      <c r="D2740">
        <v>233.550003</v>
      </c>
      <c r="E2740">
        <v>237.61000100000001</v>
      </c>
      <c r="F2740">
        <v>2564100</v>
      </c>
      <c r="G2740">
        <v>224.76220699999999</v>
      </c>
    </row>
    <row r="2741" spans="1:7" x14ac:dyDescent="0.3">
      <c r="A2741">
        <v>2740</v>
      </c>
      <c r="B2741">
        <v>238.38000500000001</v>
      </c>
      <c r="C2741">
        <v>240.69000199999999</v>
      </c>
      <c r="D2741">
        <v>238.199997</v>
      </c>
      <c r="E2741">
        <v>239.36999499999999</v>
      </c>
      <c r="F2741">
        <v>2304300</v>
      </c>
      <c r="G2741">
        <v>226.42700199999999</v>
      </c>
    </row>
    <row r="2742" spans="1:7" x14ac:dyDescent="0.3">
      <c r="A2742">
        <v>2741</v>
      </c>
      <c r="B2742">
        <v>238.86000100000001</v>
      </c>
      <c r="C2742">
        <v>239.08000200000001</v>
      </c>
      <c r="D2742">
        <v>237.11999499999999</v>
      </c>
      <c r="E2742">
        <v>238.020004</v>
      </c>
      <c r="F2742">
        <v>2826400</v>
      </c>
      <c r="G2742">
        <v>225.14999399999999</v>
      </c>
    </row>
    <row r="2743" spans="1:7" x14ac:dyDescent="0.3">
      <c r="A2743">
        <v>2742</v>
      </c>
      <c r="B2743">
        <v>238.779999</v>
      </c>
      <c r="C2743">
        <v>238.779999</v>
      </c>
      <c r="D2743">
        <v>237.11000100000001</v>
      </c>
      <c r="E2743">
        <v>238.13000500000001</v>
      </c>
      <c r="F2743">
        <v>2000700</v>
      </c>
      <c r="G2743">
        <v>225.25405900000001</v>
      </c>
    </row>
    <row r="2744" spans="1:7" x14ac:dyDescent="0.3">
      <c r="A2744">
        <v>2743</v>
      </c>
      <c r="B2744">
        <v>239.41000399999999</v>
      </c>
      <c r="C2744">
        <v>239.58999600000001</v>
      </c>
      <c r="D2744">
        <v>237.53999300000001</v>
      </c>
      <c r="E2744">
        <v>238.020004</v>
      </c>
      <c r="F2744">
        <v>2223800</v>
      </c>
      <c r="G2744">
        <v>225.14999399999999</v>
      </c>
    </row>
    <row r="2745" spans="1:7" x14ac:dyDescent="0.3">
      <c r="A2745">
        <v>2744</v>
      </c>
      <c r="B2745">
        <v>237.94000199999999</v>
      </c>
      <c r="C2745">
        <v>238.949997</v>
      </c>
      <c r="D2745">
        <v>236.36000100000001</v>
      </c>
      <c r="E2745">
        <v>236.429993</v>
      </c>
      <c r="F2745">
        <v>2177200</v>
      </c>
      <c r="G2745">
        <v>223.645996</v>
      </c>
    </row>
    <row r="2746" spans="1:7" x14ac:dyDescent="0.3">
      <c r="A2746">
        <v>2745</v>
      </c>
      <c r="B2746">
        <v>237.41999799999999</v>
      </c>
      <c r="C2746">
        <v>238.55999800000001</v>
      </c>
      <c r="D2746">
        <v>235.550003</v>
      </c>
      <c r="E2746">
        <v>235.949997</v>
      </c>
      <c r="F2746">
        <v>1268500</v>
      </c>
      <c r="G2746">
        <v>223.19193999999999</v>
      </c>
    </row>
    <row r="2747" spans="1:7" x14ac:dyDescent="0.3">
      <c r="A2747">
        <v>2746</v>
      </c>
      <c r="B2747">
        <v>235.75</v>
      </c>
      <c r="C2747">
        <v>236.88000500000001</v>
      </c>
      <c r="D2747">
        <v>234.800003</v>
      </c>
      <c r="E2747">
        <v>235.11000100000001</v>
      </c>
      <c r="F2747">
        <v>1999600</v>
      </c>
      <c r="G2747">
        <v>222.39738500000001</v>
      </c>
    </row>
    <row r="2748" spans="1:7" x14ac:dyDescent="0.3">
      <c r="A2748">
        <v>2747</v>
      </c>
      <c r="B2748">
        <v>236.08999600000001</v>
      </c>
      <c r="C2748">
        <v>240</v>
      </c>
      <c r="D2748">
        <v>234.33000200000001</v>
      </c>
      <c r="E2748">
        <v>239.41000399999999</v>
      </c>
      <c r="F2748">
        <v>3212900</v>
      </c>
      <c r="G2748">
        <v>226.46485899999999</v>
      </c>
    </row>
    <row r="2749" spans="1:7" x14ac:dyDescent="0.3">
      <c r="A2749">
        <v>2748</v>
      </c>
      <c r="B2749">
        <v>241.25</v>
      </c>
      <c r="C2749">
        <v>244.470001</v>
      </c>
      <c r="D2749">
        <v>240.39999399999999</v>
      </c>
      <c r="E2749">
        <v>241.36000100000001</v>
      </c>
      <c r="F2749">
        <v>4500000</v>
      </c>
      <c r="G2749">
        <v>229.02690100000001</v>
      </c>
    </row>
    <row r="2750" spans="1:7" x14ac:dyDescent="0.3">
      <c r="A2750">
        <v>2749</v>
      </c>
      <c r="B2750">
        <v>244.070007</v>
      </c>
      <c r="C2750">
        <v>250.78999300000001</v>
      </c>
      <c r="D2750">
        <v>244</v>
      </c>
      <c r="E2750">
        <v>247.63999899999999</v>
      </c>
      <c r="F2750">
        <v>6364600</v>
      </c>
      <c r="G2750">
        <v>234.98599200000001</v>
      </c>
    </row>
    <row r="2751" spans="1:7" x14ac:dyDescent="0.3">
      <c r="A2751">
        <v>2750</v>
      </c>
      <c r="B2751">
        <v>249.779999</v>
      </c>
      <c r="C2751">
        <v>250.679993</v>
      </c>
      <c r="D2751">
        <v>244.009995</v>
      </c>
      <c r="E2751">
        <v>248.949997</v>
      </c>
      <c r="F2751">
        <v>4765400</v>
      </c>
      <c r="G2751">
        <v>236.22906499999999</v>
      </c>
    </row>
    <row r="2752" spans="1:7" x14ac:dyDescent="0.3">
      <c r="A2752">
        <v>2751</v>
      </c>
      <c r="B2752">
        <v>254.88999899999999</v>
      </c>
      <c r="C2752">
        <v>254.89999399999999</v>
      </c>
      <c r="D2752">
        <v>250.009995</v>
      </c>
      <c r="E2752">
        <v>250.64999399999999</v>
      </c>
      <c r="F2752">
        <v>3326100</v>
      </c>
      <c r="G2752">
        <v>237.84219400000001</v>
      </c>
    </row>
    <row r="2753" spans="1:7" x14ac:dyDescent="0.3">
      <c r="A2753">
        <v>2752</v>
      </c>
      <c r="B2753">
        <v>250.800003</v>
      </c>
      <c r="C2753">
        <v>251.35000600000001</v>
      </c>
      <c r="D2753">
        <v>247.41000399999999</v>
      </c>
      <c r="E2753">
        <v>248.33000200000001</v>
      </c>
      <c r="F2753">
        <v>2526800</v>
      </c>
      <c r="G2753">
        <v>235.640762</v>
      </c>
    </row>
    <row r="2754" spans="1:7" x14ac:dyDescent="0.3">
      <c r="A2754">
        <v>2753</v>
      </c>
      <c r="B2754">
        <v>246.240005</v>
      </c>
      <c r="C2754">
        <v>248.08000200000001</v>
      </c>
      <c r="D2754">
        <v>245.13000500000001</v>
      </c>
      <c r="E2754">
        <v>245.949997</v>
      </c>
      <c r="F2754">
        <v>2331400</v>
      </c>
      <c r="G2754">
        <v>233.382339</v>
      </c>
    </row>
    <row r="2755" spans="1:7" x14ac:dyDescent="0.3">
      <c r="A2755">
        <v>2754</v>
      </c>
      <c r="B2755">
        <v>244.61999499999999</v>
      </c>
      <c r="C2755">
        <v>249.479996</v>
      </c>
      <c r="D2755">
        <v>244.39999399999999</v>
      </c>
      <c r="E2755">
        <v>248.55999800000001</v>
      </c>
      <c r="F2755">
        <v>2667000</v>
      </c>
      <c r="G2755">
        <v>235.85896299999999</v>
      </c>
    </row>
    <row r="2756" spans="1:7" x14ac:dyDescent="0.3">
      <c r="A2756">
        <v>2755</v>
      </c>
      <c r="B2756">
        <v>250.5</v>
      </c>
      <c r="C2756">
        <v>250.679993</v>
      </c>
      <c r="D2756">
        <v>247.199997</v>
      </c>
      <c r="E2756">
        <v>250.35000600000001</v>
      </c>
      <c r="F2756">
        <v>1959100</v>
      </c>
      <c r="G2756">
        <v>237.55751000000001</v>
      </c>
    </row>
    <row r="2757" spans="1:7" x14ac:dyDescent="0.3">
      <c r="A2757">
        <v>2756</v>
      </c>
      <c r="B2757">
        <v>250</v>
      </c>
      <c r="C2757">
        <v>251.39999399999999</v>
      </c>
      <c r="D2757">
        <v>248.759995</v>
      </c>
      <c r="E2757">
        <v>250.13000500000001</v>
      </c>
      <c r="F2757">
        <v>1494200</v>
      </c>
      <c r="G2757">
        <v>237.34877</v>
      </c>
    </row>
    <row r="2758" spans="1:7" x14ac:dyDescent="0.3">
      <c r="A2758">
        <v>2757</v>
      </c>
      <c r="B2758">
        <v>250.80999800000001</v>
      </c>
      <c r="C2758">
        <v>258.20001200000002</v>
      </c>
      <c r="D2758">
        <v>250.69000199999999</v>
      </c>
      <c r="E2758">
        <v>257.67999300000002</v>
      </c>
      <c r="F2758">
        <v>3464200</v>
      </c>
      <c r="G2758">
        <v>244.51297</v>
      </c>
    </row>
    <row r="2759" spans="1:7" x14ac:dyDescent="0.3">
      <c r="A2759">
        <v>2758</v>
      </c>
      <c r="B2759">
        <v>257.80999800000001</v>
      </c>
      <c r="C2759">
        <v>260.5</v>
      </c>
      <c r="D2759">
        <v>255.55999800000001</v>
      </c>
      <c r="E2759">
        <v>255.55999800000001</v>
      </c>
      <c r="F2759">
        <v>3482300</v>
      </c>
      <c r="G2759">
        <v>242.50131200000001</v>
      </c>
    </row>
    <row r="2760" spans="1:7" x14ac:dyDescent="0.3">
      <c r="A2760">
        <v>2759</v>
      </c>
      <c r="B2760">
        <v>257.13000499999998</v>
      </c>
      <c r="C2760">
        <v>259.54998799999998</v>
      </c>
      <c r="D2760">
        <v>255.479996</v>
      </c>
      <c r="E2760">
        <v>255.479996</v>
      </c>
      <c r="F2760">
        <v>3353200</v>
      </c>
      <c r="G2760">
        <v>242.4254</v>
      </c>
    </row>
    <row r="2761" spans="1:7" x14ac:dyDescent="0.3">
      <c r="A2761">
        <v>2760</v>
      </c>
      <c r="B2761">
        <v>256.70001200000002</v>
      </c>
      <c r="C2761">
        <v>258.97000100000002</v>
      </c>
      <c r="D2761">
        <v>254.759995</v>
      </c>
      <c r="E2761">
        <v>257.17001299999998</v>
      </c>
      <c r="F2761">
        <v>5283400</v>
      </c>
      <c r="G2761">
        <v>244.029068</v>
      </c>
    </row>
    <row r="2762" spans="1:7" x14ac:dyDescent="0.3">
      <c r="A2762">
        <v>2761</v>
      </c>
      <c r="B2762">
        <v>260</v>
      </c>
      <c r="C2762">
        <v>262</v>
      </c>
      <c r="D2762">
        <v>259.16000400000001</v>
      </c>
      <c r="E2762">
        <v>260.01998900000001</v>
      </c>
      <c r="F2762">
        <v>2575600</v>
      </c>
      <c r="G2762">
        <v>246.73335299999999</v>
      </c>
    </row>
    <row r="2763" spans="1:7" x14ac:dyDescent="0.3">
      <c r="A2763">
        <v>2762</v>
      </c>
      <c r="B2763">
        <v>261.60000600000001</v>
      </c>
      <c r="C2763">
        <v>261.79998799999998</v>
      </c>
      <c r="D2763">
        <v>256.17999300000002</v>
      </c>
      <c r="E2763">
        <v>256.48001099999999</v>
      </c>
      <c r="F2763">
        <v>2195500</v>
      </c>
      <c r="G2763">
        <v>243.374268</v>
      </c>
    </row>
    <row r="2764" spans="1:7" x14ac:dyDescent="0.3">
      <c r="A2764">
        <v>2763</v>
      </c>
      <c r="B2764">
        <v>258.86999500000002</v>
      </c>
      <c r="C2764">
        <v>259.08999599999999</v>
      </c>
      <c r="D2764">
        <v>254.550003</v>
      </c>
      <c r="E2764">
        <v>255.179993</v>
      </c>
      <c r="F2764">
        <v>2052400</v>
      </c>
      <c r="G2764">
        <v>242.14068599999999</v>
      </c>
    </row>
    <row r="2765" spans="1:7" x14ac:dyDescent="0.3">
      <c r="A2765">
        <v>2764</v>
      </c>
      <c r="B2765">
        <v>256.60998499999999</v>
      </c>
      <c r="C2765">
        <v>262.08999599999999</v>
      </c>
      <c r="D2765">
        <v>256.27999899999998</v>
      </c>
      <c r="E2765">
        <v>261.01001000000002</v>
      </c>
      <c r="F2765">
        <v>3337800</v>
      </c>
      <c r="G2765">
        <v>247.672821</v>
      </c>
    </row>
    <row r="2766" spans="1:7" x14ac:dyDescent="0.3">
      <c r="A2766">
        <v>2765</v>
      </c>
      <c r="B2766">
        <v>261.66000400000001</v>
      </c>
      <c r="C2766">
        <v>262.14001500000001</v>
      </c>
      <c r="D2766">
        <v>257.72000100000002</v>
      </c>
      <c r="E2766">
        <v>258.97000100000002</v>
      </c>
      <c r="F2766">
        <v>2100600</v>
      </c>
      <c r="G2766">
        <v>245.73704499999999</v>
      </c>
    </row>
    <row r="2767" spans="1:7" x14ac:dyDescent="0.3">
      <c r="A2767">
        <v>2766</v>
      </c>
      <c r="B2767">
        <v>258.19000199999999</v>
      </c>
      <c r="C2767">
        <v>259.20001200000002</v>
      </c>
      <c r="D2767">
        <v>256</v>
      </c>
      <c r="E2767">
        <v>257.72000100000002</v>
      </c>
      <c r="F2767">
        <v>1289300</v>
      </c>
      <c r="G2767">
        <v>244.55091899999999</v>
      </c>
    </row>
    <row r="2768" spans="1:7" x14ac:dyDescent="0.3">
      <c r="A2768">
        <v>2767</v>
      </c>
      <c r="B2768">
        <v>257.98001099999999</v>
      </c>
      <c r="C2768">
        <v>257.98001099999999</v>
      </c>
      <c r="D2768">
        <v>255.520004</v>
      </c>
      <c r="E2768">
        <v>255.949997</v>
      </c>
      <c r="F2768">
        <v>1567900</v>
      </c>
      <c r="G2768">
        <v>242.871353</v>
      </c>
    </row>
    <row r="2769" spans="1:7" x14ac:dyDescent="0.3">
      <c r="A2769">
        <v>2768</v>
      </c>
      <c r="B2769">
        <v>256.98001099999999</v>
      </c>
      <c r="C2769">
        <v>257</v>
      </c>
      <c r="D2769">
        <v>255.10000600000001</v>
      </c>
      <c r="E2769">
        <v>256.5</v>
      </c>
      <c r="F2769">
        <v>1301000</v>
      </c>
      <c r="G2769">
        <v>243.39328</v>
      </c>
    </row>
    <row r="2770" spans="1:7" x14ac:dyDescent="0.3">
      <c r="A2770">
        <v>2769</v>
      </c>
      <c r="B2770">
        <v>255.86999499999999</v>
      </c>
      <c r="C2770">
        <v>256.64999399999999</v>
      </c>
      <c r="D2770">
        <v>252.91000399999999</v>
      </c>
      <c r="E2770">
        <v>254.759995</v>
      </c>
      <c r="F2770">
        <v>2519300</v>
      </c>
      <c r="G2770">
        <v>241.74215699999999</v>
      </c>
    </row>
    <row r="2771" spans="1:7" x14ac:dyDescent="0.3">
      <c r="A2771">
        <v>2770</v>
      </c>
      <c r="B2771">
        <v>257.76998900000001</v>
      </c>
      <c r="C2771">
        <v>257.91000400000001</v>
      </c>
      <c r="D2771">
        <v>253.91999799999999</v>
      </c>
      <c r="E2771">
        <v>255.66999799999999</v>
      </c>
      <c r="F2771">
        <v>2258300</v>
      </c>
      <c r="G2771">
        <v>242.60566700000001</v>
      </c>
    </row>
    <row r="2772" spans="1:7" x14ac:dyDescent="0.3">
      <c r="A2772">
        <v>2771</v>
      </c>
      <c r="B2772">
        <v>255.479996</v>
      </c>
      <c r="C2772">
        <v>256.14001500000001</v>
      </c>
      <c r="D2772">
        <v>253.220001</v>
      </c>
      <c r="E2772">
        <v>253.28999300000001</v>
      </c>
      <c r="F2772">
        <v>2988200</v>
      </c>
      <c r="G2772">
        <v>240.347275</v>
      </c>
    </row>
    <row r="2773" spans="1:7" x14ac:dyDescent="0.3">
      <c r="A2773">
        <v>2772</v>
      </c>
      <c r="B2773">
        <v>255.229996</v>
      </c>
      <c r="C2773">
        <v>259.72000100000002</v>
      </c>
      <c r="D2773">
        <v>254.320007</v>
      </c>
      <c r="E2773">
        <v>256.82998700000002</v>
      </c>
      <c r="F2773">
        <v>2583200</v>
      </c>
      <c r="G2773">
        <v>243.70640599999999</v>
      </c>
    </row>
    <row r="2774" spans="1:7" x14ac:dyDescent="0.3">
      <c r="A2774">
        <v>2773</v>
      </c>
      <c r="B2774">
        <v>257.17999300000002</v>
      </c>
      <c r="C2774">
        <v>257.48998999999998</v>
      </c>
      <c r="D2774">
        <v>253.69000199999999</v>
      </c>
      <c r="E2774">
        <v>255.520004</v>
      </c>
      <c r="F2774">
        <v>2594700</v>
      </c>
      <c r="G2774">
        <v>242.46333300000001</v>
      </c>
    </row>
    <row r="2775" spans="1:7" x14ac:dyDescent="0.3">
      <c r="A2775">
        <v>2774</v>
      </c>
      <c r="B2775">
        <v>254.75</v>
      </c>
      <c r="C2775">
        <v>255.179993</v>
      </c>
      <c r="D2775">
        <v>251.61999499999999</v>
      </c>
      <c r="E2775">
        <v>251.80999800000001</v>
      </c>
      <c r="F2775">
        <v>2940500</v>
      </c>
      <c r="G2775">
        <v>238.94291699999999</v>
      </c>
    </row>
    <row r="2776" spans="1:7" x14ac:dyDescent="0.3">
      <c r="A2776">
        <v>2775</v>
      </c>
      <c r="B2776">
        <v>252.800003</v>
      </c>
      <c r="C2776">
        <v>255.60000600000001</v>
      </c>
      <c r="D2776">
        <v>252.61999499999999</v>
      </c>
      <c r="E2776">
        <v>253.94000199999999</v>
      </c>
      <c r="F2776">
        <v>2637300</v>
      </c>
      <c r="G2776">
        <v>240.96412699999999</v>
      </c>
    </row>
    <row r="2777" spans="1:7" x14ac:dyDescent="0.3">
      <c r="A2777">
        <v>2776</v>
      </c>
      <c r="B2777">
        <v>255</v>
      </c>
      <c r="C2777">
        <v>255.14999399999999</v>
      </c>
      <c r="D2777">
        <v>252.35000600000001</v>
      </c>
      <c r="E2777">
        <v>254.33000200000001</v>
      </c>
      <c r="F2777">
        <v>2927200</v>
      </c>
      <c r="G2777">
        <v>241.334137</v>
      </c>
    </row>
    <row r="2778" spans="1:7" x14ac:dyDescent="0.3">
      <c r="A2778">
        <v>2777</v>
      </c>
      <c r="B2778">
        <v>255.75</v>
      </c>
      <c r="C2778">
        <v>255.88999899999999</v>
      </c>
      <c r="D2778">
        <v>252.970001</v>
      </c>
      <c r="E2778">
        <v>255.13000500000001</v>
      </c>
      <c r="F2778">
        <v>2422400</v>
      </c>
      <c r="G2778">
        <v>242.09329199999999</v>
      </c>
    </row>
    <row r="2779" spans="1:7" x14ac:dyDescent="0.3">
      <c r="A2779">
        <v>2778</v>
      </c>
      <c r="B2779">
        <v>255.75</v>
      </c>
      <c r="C2779">
        <v>257.29998799999998</v>
      </c>
      <c r="D2779">
        <v>254.08999600000001</v>
      </c>
      <c r="E2779">
        <v>257.02999899999998</v>
      </c>
      <c r="F2779">
        <v>2849200</v>
      </c>
      <c r="G2779">
        <v>243.89619400000001</v>
      </c>
    </row>
    <row r="2780" spans="1:7" x14ac:dyDescent="0.3">
      <c r="A2780">
        <v>2779</v>
      </c>
      <c r="B2780">
        <v>259.25</v>
      </c>
      <c r="C2780">
        <v>261.76998900000001</v>
      </c>
      <c r="D2780">
        <v>256.39999399999999</v>
      </c>
      <c r="E2780">
        <v>258.459991</v>
      </c>
      <c r="F2780">
        <v>4445500</v>
      </c>
      <c r="G2780">
        <v>245.25309799999999</v>
      </c>
    </row>
    <row r="2781" spans="1:7" x14ac:dyDescent="0.3">
      <c r="A2781">
        <v>2780</v>
      </c>
      <c r="B2781">
        <v>260.98001099999999</v>
      </c>
      <c r="C2781">
        <v>262</v>
      </c>
      <c r="D2781">
        <v>248.83999600000001</v>
      </c>
      <c r="E2781">
        <v>253.64999399999999</v>
      </c>
      <c r="F2781">
        <v>8608100</v>
      </c>
      <c r="G2781">
        <v>240.68890400000001</v>
      </c>
    </row>
    <row r="2782" spans="1:7" x14ac:dyDescent="0.3">
      <c r="A2782">
        <v>2781</v>
      </c>
      <c r="B2782">
        <v>254.490005</v>
      </c>
      <c r="C2782">
        <v>254.53999300000001</v>
      </c>
      <c r="D2782">
        <v>250.60000600000001</v>
      </c>
      <c r="E2782">
        <v>250.970001</v>
      </c>
      <c r="F2782">
        <v>4984500</v>
      </c>
      <c r="G2782">
        <v>238.145859</v>
      </c>
    </row>
    <row r="2783" spans="1:7" x14ac:dyDescent="0.3">
      <c r="A2783">
        <v>2782</v>
      </c>
      <c r="B2783">
        <v>251</v>
      </c>
      <c r="C2783">
        <v>256.14001500000001</v>
      </c>
      <c r="D2783">
        <v>250.259995</v>
      </c>
      <c r="E2783">
        <v>256.11999500000002</v>
      </c>
      <c r="F2783">
        <v>4643400</v>
      </c>
      <c r="G2783">
        <v>243.032669</v>
      </c>
    </row>
    <row r="2784" spans="1:7" x14ac:dyDescent="0.3">
      <c r="A2784">
        <v>2783</v>
      </c>
      <c r="B2784">
        <v>255.449997</v>
      </c>
      <c r="C2784">
        <v>262.86999500000002</v>
      </c>
      <c r="D2784">
        <v>255.19000199999999</v>
      </c>
      <c r="E2784">
        <v>261.51998900000001</v>
      </c>
      <c r="F2784">
        <v>5264700</v>
      </c>
      <c r="G2784">
        <v>248.15673799999999</v>
      </c>
    </row>
    <row r="2785" spans="1:7" x14ac:dyDescent="0.3">
      <c r="A2785">
        <v>2784</v>
      </c>
      <c r="B2785">
        <v>258</v>
      </c>
      <c r="C2785">
        <v>260.26001000000002</v>
      </c>
      <c r="D2785">
        <v>256.85000600000001</v>
      </c>
      <c r="E2785">
        <v>260.08999599999999</v>
      </c>
      <c r="F2785">
        <v>4003600</v>
      </c>
      <c r="G2785">
        <v>246.79982000000001</v>
      </c>
    </row>
    <row r="2786" spans="1:7" x14ac:dyDescent="0.3">
      <c r="A2786">
        <v>2785</v>
      </c>
      <c r="B2786">
        <v>260.73998999999998</v>
      </c>
      <c r="C2786">
        <v>265.77999899999998</v>
      </c>
      <c r="D2786">
        <v>260.29998799999998</v>
      </c>
      <c r="E2786">
        <v>265.67999300000002</v>
      </c>
      <c r="F2786">
        <v>4314000</v>
      </c>
      <c r="G2786">
        <v>252.10415599999999</v>
      </c>
    </row>
    <row r="2787" spans="1:7" x14ac:dyDescent="0.3">
      <c r="A2787">
        <v>2786</v>
      </c>
      <c r="B2787">
        <v>266.35000600000001</v>
      </c>
      <c r="C2787">
        <v>270.5</v>
      </c>
      <c r="D2787">
        <v>265.01001000000002</v>
      </c>
      <c r="E2787">
        <v>269.02999899999998</v>
      </c>
      <c r="F2787">
        <v>5055000</v>
      </c>
      <c r="G2787">
        <v>255.28294399999999</v>
      </c>
    </row>
    <row r="2788" spans="1:7" x14ac:dyDescent="0.3">
      <c r="A2788">
        <v>2787</v>
      </c>
      <c r="B2788">
        <v>267.48998999999998</v>
      </c>
      <c r="C2788">
        <v>269</v>
      </c>
      <c r="D2788">
        <v>266.04998799999998</v>
      </c>
      <c r="E2788">
        <v>268.14001500000001</v>
      </c>
      <c r="F2788">
        <v>3535400</v>
      </c>
      <c r="G2788">
        <v>254.438492</v>
      </c>
    </row>
    <row r="2789" spans="1:7" x14ac:dyDescent="0.3">
      <c r="A2789">
        <v>2788</v>
      </c>
      <c r="B2789">
        <v>269.040009</v>
      </c>
      <c r="C2789">
        <v>273.790009</v>
      </c>
      <c r="D2789">
        <v>268.80999800000001</v>
      </c>
      <c r="E2789">
        <v>272.48001099999999</v>
      </c>
      <c r="F2789">
        <v>3881100</v>
      </c>
      <c r="G2789">
        <v>258.55673200000001</v>
      </c>
    </row>
    <row r="2790" spans="1:7" x14ac:dyDescent="0.3">
      <c r="A2790">
        <v>2789</v>
      </c>
      <c r="B2790">
        <v>270.39001500000001</v>
      </c>
      <c r="C2790">
        <v>272</v>
      </c>
      <c r="D2790">
        <v>267.10998499999999</v>
      </c>
      <c r="E2790">
        <v>268.94000199999999</v>
      </c>
      <c r="F2790">
        <v>3970400</v>
      </c>
      <c r="G2790">
        <v>255.19757100000001</v>
      </c>
    </row>
    <row r="2791" spans="1:7" x14ac:dyDescent="0.3">
      <c r="A2791">
        <v>2790</v>
      </c>
      <c r="B2791">
        <v>268.54998799999998</v>
      </c>
      <c r="C2791">
        <v>270</v>
      </c>
      <c r="D2791">
        <v>266.32998700000002</v>
      </c>
      <c r="E2791">
        <v>267.89001500000001</v>
      </c>
      <c r="F2791">
        <v>3710200</v>
      </c>
      <c r="G2791">
        <v>254.20130900000001</v>
      </c>
    </row>
    <row r="2792" spans="1:7" x14ac:dyDescent="0.3">
      <c r="A2792">
        <v>2791</v>
      </c>
      <c r="B2792">
        <v>266.14999399999999</v>
      </c>
      <c r="C2792">
        <v>272.58999599999999</v>
      </c>
      <c r="D2792">
        <v>266</v>
      </c>
      <c r="E2792">
        <v>272.23001099999999</v>
      </c>
      <c r="F2792">
        <v>3388200</v>
      </c>
      <c r="G2792">
        <v>258.31942700000002</v>
      </c>
    </row>
    <row r="2793" spans="1:7" x14ac:dyDescent="0.3">
      <c r="A2793">
        <v>2792</v>
      </c>
      <c r="B2793">
        <v>270</v>
      </c>
      <c r="C2793">
        <v>271.75</v>
      </c>
      <c r="D2793">
        <v>259.35000600000001</v>
      </c>
      <c r="E2793">
        <v>260.040009</v>
      </c>
      <c r="F2793">
        <v>5913900</v>
      </c>
      <c r="G2793">
        <v>246.75237999999999</v>
      </c>
    </row>
    <row r="2794" spans="1:7" x14ac:dyDescent="0.3">
      <c r="A2794">
        <v>2793</v>
      </c>
      <c r="B2794">
        <v>257.51001000000002</v>
      </c>
      <c r="C2794">
        <v>263.29998799999998</v>
      </c>
      <c r="D2794">
        <v>241.5</v>
      </c>
      <c r="E2794">
        <v>249.11000100000001</v>
      </c>
      <c r="F2794">
        <v>6528500</v>
      </c>
      <c r="G2794">
        <v>236.380875</v>
      </c>
    </row>
    <row r="2795" spans="1:7" x14ac:dyDescent="0.3">
      <c r="A2795">
        <v>2794</v>
      </c>
      <c r="B2795">
        <v>244.21000699999999</v>
      </c>
      <c r="C2795">
        <v>258.75</v>
      </c>
      <c r="D2795">
        <v>242.11000100000001</v>
      </c>
      <c r="E2795">
        <v>258.70001200000002</v>
      </c>
      <c r="F2795">
        <v>6739900</v>
      </c>
      <c r="G2795">
        <v>245.48083500000001</v>
      </c>
    </row>
    <row r="2796" spans="1:7" x14ac:dyDescent="0.3">
      <c r="A2796">
        <v>2795</v>
      </c>
      <c r="B2796">
        <v>255.89999399999999</v>
      </c>
      <c r="C2796">
        <v>261.95001200000002</v>
      </c>
      <c r="D2796">
        <v>255.66000399999999</v>
      </c>
      <c r="E2796">
        <v>257.10000600000001</v>
      </c>
      <c r="F2796">
        <v>4125000</v>
      </c>
      <c r="G2796">
        <v>243.96258499999999</v>
      </c>
    </row>
    <row r="2797" spans="1:7" x14ac:dyDescent="0.3">
      <c r="A2797">
        <v>2796</v>
      </c>
      <c r="B2797">
        <v>257.92999300000002</v>
      </c>
      <c r="C2797">
        <v>258.77999899999998</v>
      </c>
      <c r="D2797">
        <v>246.050003</v>
      </c>
      <c r="E2797">
        <v>246.35000600000001</v>
      </c>
      <c r="F2797">
        <v>4166200</v>
      </c>
      <c r="G2797">
        <v>233.76190199999999</v>
      </c>
    </row>
    <row r="2798" spans="1:7" x14ac:dyDescent="0.3">
      <c r="A2798">
        <v>2797</v>
      </c>
      <c r="B2798">
        <v>249.61999499999999</v>
      </c>
      <c r="C2798">
        <v>251.66999799999999</v>
      </c>
      <c r="D2798">
        <v>239.28999300000001</v>
      </c>
      <c r="E2798">
        <v>249.300003</v>
      </c>
      <c r="F2798">
        <v>5978600</v>
      </c>
      <c r="G2798">
        <v>236.56120300000001</v>
      </c>
    </row>
    <row r="2799" spans="1:7" x14ac:dyDescent="0.3">
      <c r="A2799">
        <v>2798</v>
      </c>
      <c r="B2799">
        <v>251.14999399999999</v>
      </c>
      <c r="C2799">
        <v>256.14999399999999</v>
      </c>
      <c r="D2799">
        <v>248.820007</v>
      </c>
      <c r="E2799">
        <v>253.16000399999999</v>
      </c>
      <c r="F2799">
        <v>3692500</v>
      </c>
      <c r="G2799">
        <v>240.223938</v>
      </c>
    </row>
    <row r="2800" spans="1:7" x14ac:dyDescent="0.3">
      <c r="A2800">
        <v>2799</v>
      </c>
      <c r="B2800">
        <v>252.009995</v>
      </c>
      <c r="C2800">
        <v>256.39999399999999</v>
      </c>
      <c r="D2800">
        <v>250.58000200000001</v>
      </c>
      <c r="E2800">
        <v>255.529999</v>
      </c>
      <c r="F2800">
        <v>2700500</v>
      </c>
      <c r="G2800">
        <v>242.47283899999999</v>
      </c>
    </row>
    <row r="2801" spans="1:7" x14ac:dyDescent="0.3">
      <c r="A2801">
        <v>2800</v>
      </c>
      <c r="B2801">
        <v>255</v>
      </c>
      <c r="C2801">
        <v>262.709991</v>
      </c>
      <c r="D2801">
        <v>254.479996</v>
      </c>
      <c r="E2801">
        <v>262.57998700000002</v>
      </c>
      <c r="F2801">
        <v>3793800</v>
      </c>
      <c r="G2801">
        <v>249.162521</v>
      </c>
    </row>
    <row r="2802" spans="1:7" x14ac:dyDescent="0.3">
      <c r="A2802">
        <v>2801</v>
      </c>
      <c r="B2802">
        <v>265.76001000000002</v>
      </c>
      <c r="C2802">
        <v>268</v>
      </c>
      <c r="D2802">
        <v>262.91000400000001</v>
      </c>
      <c r="E2802">
        <v>267.67999300000002</v>
      </c>
      <c r="F2802">
        <v>3523100</v>
      </c>
      <c r="G2802">
        <v>254.00195299999999</v>
      </c>
    </row>
    <row r="2803" spans="1:7" x14ac:dyDescent="0.3">
      <c r="A2803">
        <v>2802</v>
      </c>
      <c r="B2803">
        <v>265.98998999999998</v>
      </c>
      <c r="C2803">
        <v>269.27999899999998</v>
      </c>
      <c r="D2803">
        <v>265.89999399999999</v>
      </c>
      <c r="E2803">
        <v>267.61999500000002</v>
      </c>
      <c r="F2803">
        <v>2602500</v>
      </c>
      <c r="G2803">
        <v>253.945007</v>
      </c>
    </row>
    <row r="2804" spans="1:7" x14ac:dyDescent="0.3">
      <c r="A2804">
        <v>2803</v>
      </c>
      <c r="B2804">
        <v>266.89001500000001</v>
      </c>
      <c r="C2804">
        <v>268.85000600000001</v>
      </c>
      <c r="D2804">
        <v>263.30999800000001</v>
      </c>
      <c r="E2804">
        <v>264.89001500000001</v>
      </c>
      <c r="F2804">
        <v>2618400</v>
      </c>
      <c r="G2804">
        <v>251.354568</v>
      </c>
    </row>
    <row r="2805" spans="1:7" x14ac:dyDescent="0.3">
      <c r="A2805">
        <v>2804</v>
      </c>
      <c r="B2805">
        <v>263.92001299999998</v>
      </c>
      <c r="C2805">
        <v>270</v>
      </c>
      <c r="D2805">
        <v>263.13000499999998</v>
      </c>
      <c r="E2805">
        <v>263.39999399999999</v>
      </c>
      <c r="F2805">
        <v>3017900</v>
      </c>
      <c r="G2805">
        <v>249.940674</v>
      </c>
    </row>
    <row r="2806" spans="1:7" x14ac:dyDescent="0.3">
      <c r="A2806">
        <v>2805</v>
      </c>
      <c r="B2806">
        <v>264.39999399999999</v>
      </c>
      <c r="C2806">
        <v>266.32000699999998</v>
      </c>
      <c r="D2806">
        <v>260.72000100000002</v>
      </c>
      <c r="E2806">
        <v>261.42999300000002</v>
      </c>
      <c r="F2806">
        <v>2678900</v>
      </c>
      <c r="G2806">
        <v>248.071335</v>
      </c>
    </row>
    <row r="2807" spans="1:7" x14ac:dyDescent="0.3">
      <c r="A2807">
        <v>2806</v>
      </c>
      <c r="B2807">
        <v>263</v>
      </c>
      <c r="C2807">
        <v>266.98001099999999</v>
      </c>
      <c r="D2807">
        <v>262.39999399999999</v>
      </c>
      <c r="E2807">
        <v>266.76998900000001</v>
      </c>
      <c r="F2807">
        <v>2507100</v>
      </c>
      <c r="G2807">
        <v>253.13848899999999</v>
      </c>
    </row>
    <row r="2808" spans="1:7" x14ac:dyDescent="0.3">
      <c r="A2808">
        <v>2807</v>
      </c>
      <c r="B2808">
        <v>267.5</v>
      </c>
      <c r="C2808">
        <v>271.77999899999998</v>
      </c>
      <c r="D2808">
        <v>266.76998900000001</v>
      </c>
      <c r="E2808">
        <v>271.26001000000002</v>
      </c>
      <c r="F2808">
        <v>2751400</v>
      </c>
      <c r="G2808">
        <v>257.39904799999999</v>
      </c>
    </row>
    <row r="2809" spans="1:7" x14ac:dyDescent="0.3">
      <c r="A2809">
        <v>2808</v>
      </c>
      <c r="B2809">
        <v>271</v>
      </c>
      <c r="C2809">
        <v>273.11999500000002</v>
      </c>
      <c r="D2809">
        <v>267.92999300000002</v>
      </c>
      <c r="E2809">
        <v>267.92999300000002</v>
      </c>
      <c r="F2809">
        <v>3140600</v>
      </c>
      <c r="G2809">
        <v>254.239182</v>
      </c>
    </row>
    <row r="2810" spans="1:7" x14ac:dyDescent="0.3">
      <c r="A2810">
        <v>2809</v>
      </c>
      <c r="B2810">
        <v>269.14001500000001</v>
      </c>
      <c r="C2810">
        <v>269.48998999999998</v>
      </c>
      <c r="D2810">
        <v>262.57000699999998</v>
      </c>
      <c r="E2810">
        <v>262.92999300000002</v>
      </c>
      <c r="F2810">
        <v>3104300</v>
      </c>
      <c r="G2810">
        <v>250.19506799999999</v>
      </c>
    </row>
    <row r="2811" spans="1:7" x14ac:dyDescent="0.3">
      <c r="A2811">
        <v>2810</v>
      </c>
      <c r="B2811">
        <v>262.60998499999999</v>
      </c>
      <c r="C2811">
        <v>263.54998799999998</v>
      </c>
      <c r="D2811">
        <v>256.20001200000002</v>
      </c>
      <c r="E2811">
        <v>256.77999899999998</v>
      </c>
      <c r="F2811">
        <v>3483500</v>
      </c>
      <c r="G2811">
        <v>244.34291099999999</v>
      </c>
    </row>
    <row r="2812" spans="1:7" x14ac:dyDescent="0.3">
      <c r="A2812">
        <v>2811</v>
      </c>
      <c r="B2812">
        <v>255</v>
      </c>
      <c r="C2812">
        <v>259.23998999999998</v>
      </c>
      <c r="D2812">
        <v>252.10000600000001</v>
      </c>
      <c r="E2812">
        <v>258.11999500000002</v>
      </c>
      <c r="F2812">
        <v>3122800</v>
      </c>
      <c r="G2812">
        <v>245.61802700000001</v>
      </c>
    </row>
    <row r="2813" spans="1:7" x14ac:dyDescent="0.3">
      <c r="A2813">
        <v>2812</v>
      </c>
      <c r="B2813">
        <v>256.459991</v>
      </c>
      <c r="C2813">
        <v>264.54998799999998</v>
      </c>
      <c r="D2813">
        <v>256.23998999999998</v>
      </c>
      <c r="E2813">
        <v>263.11999500000002</v>
      </c>
      <c r="F2813">
        <v>2445800</v>
      </c>
      <c r="G2813">
        <v>250.37583900000001</v>
      </c>
    </row>
    <row r="2814" spans="1:7" x14ac:dyDescent="0.3">
      <c r="A2814">
        <v>2813</v>
      </c>
      <c r="B2814">
        <v>264.76998900000001</v>
      </c>
      <c r="C2814">
        <v>267.86999500000002</v>
      </c>
      <c r="D2814">
        <v>263.209991</v>
      </c>
      <c r="E2814">
        <v>266.92999300000002</v>
      </c>
      <c r="F2814">
        <v>2217300</v>
      </c>
      <c r="G2814">
        <v>254.00131200000001</v>
      </c>
    </row>
    <row r="2815" spans="1:7" x14ac:dyDescent="0.3">
      <c r="A2815">
        <v>2814</v>
      </c>
      <c r="B2815">
        <v>262.69000199999999</v>
      </c>
      <c r="C2815">
        <v>266.42999300000002</v>
      </c>
      <c r="D2815">
        <v>260.95001200000002</v>
      </c>
      <c r="E2815">
        <v>265.35000600000001</v>
      </c>
      <c r="F2815">
        <v>2509400</v>
      </c>
      <c r="G2815">
        <v>252.49783300000001</v>
      </c>
    </row>
    <row r="2816" spans="1:7" x14ac:dyDescent="0.3">
      <c r="A2816">
        <v>2815</v>
      </c>
      <c r="B2816">
        <v>266.48001099999999</v>
      </c>
      <c r="C2816">
        <v>268.10000600000001</v>
      </c>
      <c r="D2816">
        <v>262.63000499999998</v>
      </c>
      <c r="E2816">
        <v>266.33999599999999</v>
      </c>
      <c r="F2816">
        <v>2565400</v>
      </c>
      <c r="G2816">
        <v>253.439896</v>
      </c>
    </row>
    <row r="2817" spans="1:7" x14ac:dyDescent="0.3">
      <c r="A2817">
        <v>2816</v>
      </c>
      <c r="B2817">
        <v>268.70001200000002</v>
      </c>
      <c r="C2817">
        <v>271.08999599999999</v>
      </c>
      <c r="D2817">
        <v>267.040009</v>
      </c>
      <c r="E2817">
        <v>270.76998900000001</v>
      </c>
      <c r="F2817">
        <v>4410600</v>
      </c>
      <c r="G2817">
        <v>257.65533399999998</v>
      </c>
    </row>
    <row r="2818" spans="1:7" x14ac:dyDescent="0.3">
      <c r="A2818">
        <v>2817</v>
      </c>
      <c r="B2818">
        <v>271</v>
      </c>
      <c r="C2818">
        <v>275.30999800000001</v>
      </c>
      <c r="D2818">
        <v>270.76998900000001</v>
      </c>
      <c r="E2818">
        <v>273.38000499999998</v>
      </c>
      <c r="F2818">
        <v>3065600</v>
      </c>
      <c r="G2818">
        <v>260.13891599999999</v>
      </c>
    </row>
    <row r="2819" spans="1:7" x14ac:dyDescent="0.3">
      <c r="A2819">
        <v>2818</v>
      </c>
      <c r="B2819">
        <v>274.33999599999999</v>
      </c>
      <c r="C2819">
        <v>275.02999899999998</v>
      </c>
      <c r="D2819">
        <v>267.44000199999999</v>
      </c>
      <c r="E2819">
        <v>268.52999899999998</v>
      </c>
      <c r="F2819">
        <v>2288100</v>
      </c>
      <c r="G2819">
        <v>255.52383399999999</v>
      </c>
    </row>
    <row r="2820" spans="1:7" x14ac:dyDescent="0.3">
      <c r="A2820">
        <v>2819</v>
      </c>
      <c r="B2820">
        <v>270.39999399999999</v>
      </c>
      <c r="C2820">
        <v>270.77999899999998</v>
      </c>
      <c r="D2820">
        <v>263.91000400000001</v>
      </c>
      <c r="E2820">
        <v>264.42999300000002</v>
      </c>
      <c r="F2820">
        <v>2478700</v>
      </c>
      <c r="G2820">
        <v>251.62237500000001</v>
      </c>
    </row>
    <row r="2821" spans="1:7" x14ac:dyDescent="0.3">
      <c r="A2821">
        <v>2820</v>
      </c>
      <c r="B2821">
        <v>265.72000100000002</v>
      </c>
      <c r="C2821">
        <v>269</v>
      </c>
      <c r="D2821">
        <v>265.35000600000001</v>
      </c>
      <c r="E2821">
        <v>266.60998499999999</v>
      </c>
      <c r="F2821">
        <v>2255200</v>
      </c>
      <c r="G2821">
        <v>253.696777</v>
      </c>
    </row>
    <row r="2822" spans="1:7" x14ac:dyDescent="0.3">
      <c r="A2822">
        <v>2821</v>
      </c>
      <c r="B2822">
        <v>266.01001000000002</v>
      </c>
      <c r="C2822">
        <v>269.85000600000001</v>
      </c>
      <c r="D2822">
        <v>265.32998700000002</v>
      </c>
      <c r="E2822">
        <v>267.60000600000001</v>
      </c>
      <c r="F2822">
        <v>4114400</v>
      </c>
      <c r="G2822">
        <v>254.638824</v>
      </c>
    </row>
    <row r="2823" spans="1:7" x14ac:dyDescent="0.3">
      <c r="A2823">
        <v>2822</v>
      </c>
      <c r="B2823">
        <v>266.98998999999998</v>
      </c>
      <c r="C2823">
        <v>267.5</v>
      </c>
      <c r="D2823">
        <v>259.47000100000002</v>
      </c>
      <c r="E2823">
        <v>262.52999899999998</v>
      </c>
      <c r="F2823">
        <v>2426900</v>
      </c>
      <c r="G2823">
        <v>249.81440699999999</v>
      </c>
    </row>
    <row r="2824" spans="1:7" x14ac:dyDescent="0.3">
      <c r="A2824">
        <v>2823</v>
      </c>
      <c r="B2824">
        <v>263.290009</v>
      </c>
      <c r="C2824">
        <v>264.64001500000001</v>
      </c>
      <c r="D2824">
        <v>261.89001500000001</v>
      </c>
      <c r="E2824">
        <v>263.19000199999999</v>
      </c>
      <c r="F2824">
        <v>1514800</v>
      </c>
      <c r="G2824">
        <v>250.442474</v>
      </c>
    </row>
    <row r="2825" spans="1:7" x14ac:dyDescent="0.3">
      <c r="A2825">
        <v>2824</v>
      </c>
      <c r="B2825">
        <v>263.01001000000002</v>
      </c>
      <c r="C2825">
        <v>266.48998999999998</v>
      </c>
      <c r="D2825">
        <v>260.30999800000001</v>
      </c>
      <c r="E2825">
        <v>261.85000600000001</v>
      </c>
      <c r="F2825">
        <v>2817600</v>
      </c>
      <c r="G2825">
        <v>249.16735800000001</v>
      </c>
    </row>
    <row r="2826" spans="1:7" x14ac:dyDescent="0.3">
      <c r="A2826">
        <v>2825</v>
      </c>
      <c r="B2826">
        <v>258.42001299999998</v>
      </c>
      <c r="C2826">
        <v>260.82000699999998</v>
      </c>
      <c r="D2826">
        <v>252.179993</v>
      </c>
      <c r="E2826">
        <v>252.60000600000001</v>
      </c>
      <c r="F2826">
        <v>4489300</v>
      </c>
      <c r="G2826">
        <v>240.365387</v>
      </c>
    </row>
    <row r="2827" spans="1:7" x14ac:dyDescent="0.3">
      <c r="A2827">
        <v>2826</v>
      </c>
      <c r="B2827">
        <v>253.63000500000001</v>
      </c>
      <c r="C2827">
        <v>253.990005</v>
      </c>
      <c r="D2827">
        <v>244.929993</v>
      </c>
      <c r="E2827">
        <v>245.259995</v>
      </c>
      <c r="F2827">
        <v>3634200</v>
      </c>
      <c r="G2827">
        <v>233.38088999999999</v>
      </c>
    </row>
    <row r="2828" spans="1:7" x14ac:dyDescent="0.3">
      <c r="A2828">
        <v>2827</v>
      </c>
      <c r="B2828">
        <v>250.64999399999999</v>
      </c>
      <c r="C2828">
        <v>255.36000100000001</v>
      </c>
      <c r="D2828">
        <v>248.449997</v>
      </c>
      <c r="E2828">
        <v>254.88000500000001</v>
      </c>
      <c r="F2828">
        <v>3787200</v>
      </c>
      <c r="G2828">
        <v>242.53495799999999</v>
      </c>
    </row>
    <row r="2829" spans="1:7" x14ac:dyDescent="0.3">
      <c r="A2829">
        <v>2828</v>
      </c>
      <c r="B2829">
        <v>255.88999899999999</v>
      </c>
      <c r="C2829">
        <v>257.05999800000001</v>
      </c>
      <c r="D2829">
        <v>245.61000100000001</v>
      </c>
      <c r="E2829">
        <v>247.259995</v>
      </c>
      <c r="F2829">
        <v>2981500</v>
      </c>
      <c r="G2829">
        <v>235.283997</v>
      </c>
    </row>
    <row r="2830" spans="1:7" x14ac:dyDescent="0.3">
      <c r="A2830">
        <v>2829</v>
      </c>
      <c r="B2830">
        <v>248.779999</v>
      </c>
      <c r="C2830">
        <v>251.229996</v>
      </c>
      <c r="D2830">
        <v>244.36999499999999</v>
      </c>
      <c r="E2830">
        <v>249.36999499999999</v>
      </c>
      <c r="F2830">
        <v>2660200</v>
      </c>
      <c r="G2830">
        <v>237.29182399999999</v>
      </c>
    </row>
    <row r="2831" spans="1:7" x14ac:dyDescent="0.3">
      <c r="A2831">
        <v>2830</v>
      </c>
      <c r="B2831">
        <v>250.78999300000001</v>
      </c>
      <c r="C2831">
        <v>252.979996</v>
      </c>
      <c r="D2831">
        <v>248.33000200000001</v>
      </c>
      <c r="E2831">
        <v>251.86000100000001</v>
      </c>
      <c r="F2831">
        <v>3073900</v>
      </c>
      <c r="G2831">
        <v>239.66123999999999</v>
      </c>
    </row>
    <row r="2832" spans="1:7" x14ac:dyDescent="0.3">
      <c r="A2832">
        <v>2831</v>
      </c>
      <c r="B2832">
        <v>251.259995</v>
      </c>
      <c r="C2832">
        <v>252.60000600000001</v>
      </c>
      <c r="D2832">
        <v>243.770004</v>
      </c>
      <c r="E2832">
        <v>247.35000600000001</v>
      </c>
      <c r="F2832">
        <v>3429900</v>
      </c>
      <c r="G2832">
        <v>235.36965900000001</v>
      </c>
    </row>
    <row r="2833" spans="1:7" x14ac:dyDescent="0.3">
      <c r="A2833">
        <v>2832</v>
      </c>
      <c r="B2833">
        <v>248.61000100000001</v>
      </c>
      <c r="C2833">
        <v>250.88999899999999</v>
      </c>
      <c r="D2833">
        <v>245.89999399999999</v>
      </c>
      <c r="E2833">
        <v>250.58000200000001</v>
      </c>
      <c r="F2833">
        <v>2488200</v>
      </c>
      <c r="G2833">
        <v>238.443207</v>
      </c>
    </row>
    <row r="2834" spans="1:7" x14ac:dyDescent="0.3">
      <c r="A2834">
        <v>2833</v>
      </c>
      <c r="B2834">
        <v>245.71000699999999</v>
      </c>
      <c r="C2834">
        <v>253.220001</v>
      </c>
      <c r="D2834">
        <v>244.509995</v>
      </c>
      <c r="E2834">
        <v>252.61999499999999</v>
      </c>
      <c r="F2834">
        <v>2853200</v>
      </c>
      <c r="G2834">
        <v>240.384399</v>
      </c>
    </row>
    <row r="2835" spans="1:7" x14ac:dyDescent="0.3">
      <c r="A2835">
        <v>2834</v>
      </c>
      <c r="B2835">
        <v>254.5</v>
      </c>
      <c r="C2835">
        <v>258</v>
      </c>
      <c r="D2835">
        <v>253.39999399999999</v>
      </c>
      <c r="E2835">
        <v>255.80999800000001</v>
      </c>
      <c r="F2835">
        <v>1924800</v>
      </c>
      <c r="G2835">
        <v>243.41990699999999</v>
      </c>
    </row>
    <row r="2836" spans="1:7" x14ac:dyDescent="0.3">
      <c r="A2836">
        <v>2835</v>
      </c>
      <c r="B2836">
        <v>251.479996</v>
      </c>
      <c r="C2836">
        <v>255.33999600000001</v>
      </c>
      <c r="D2836">
        <v>246.679993</v>
      </c>
      <c r="E2836">
        <v>249.970001</v>
      </c>
      <c r="F2836">
        <v>3621900</v>
      </c>
      <c r="G2836">
        <v>237.86277799999999</v>
      </c>
    </row>
    <row r="2837" spans="1:7" x14ac:dyDescent="0.3">
      <c r="A2837">
        <v>2836</v>
      </c>
      <c r="B2837">
        <v>251.479996</v>
      </c>
      <c r="C2837">
        <v>257.5</v>
      </c>
      <c r="D2837">
        <v>249.16999799999999</v>
      </c>
      <c r="E2837">
        <v>252.19000199999999</v>
      </c>
      <c r="F2837">
        <v>3256700</v>
      </c>
      <c r="G2837">
        <v>239.97524999999999</v>
      </c>
    </row>
    <row r="2838" spans="1:7" x14ac:dyDescent="0.3">
      <c r="A2838">
        <v>2837</v>
      </c>
      <c r="B2838">
        <v>257.959991</v>
      </c>
      <c r="C2838">
        <v>259.89001500000001</v>
      </c>
      <c r="D2838">
        <v>255.949997</v>
      </c>
      <c r="E2838">
        <v>256.57000699999998</v>
      </c>
      <c r="F2838">
        <v>3113900</v>
      </c>
      <c r="G2838">
        <v>244.14312699999999</v>
      </c>
    </row>
    <row r="2839" spans="1:7" x14ac:dyDescent="0.3">
      <c r="A2839">
        <v>2838</v>
      </c>
      <c r="B2839">
        <v>252.58999600000001</v>
      </c>
      <c r="C2839">
        <v>254.83000200000001</v>
      </c>
      <c r="D2839">
        <v>249.78999300000001</v>
      </c>
      <c r="E2839">
        <v>252.94000199999999</v>
      </c>
      <c r="F2839">
        <v>3322000</v>
      </c>
      <c r="G2839">
        <v>240.688919</v>
      </c>
    </row>
    <row r="2840" spans="1:7" x14ac:dyDescent="0.3">
      <c r="A2840">
        <v>2839</v>
      </c>
      <c r="B2840">
        <v>256.26998900000001</v>
      </c>
      <c r="C2840">
        <v>260.73001099999999</v>
      </c>
      <c r="D2840">
        <v>255.11000100000001</v>
      </c>
      <c r="E2840">
        <v>259.58999599999999</v>
      </c>
      <c r="F2840">
        <v>3059100</v>
      </c>
      <c r="G2840">
        <v>247.01681500000001</v>
      </c>
    </row>
    <row r="2841" spans="1:7" x14ac:dyDescent="0.3">
      <c r="A2841">
        <v>2840</v>
      </c>
      <c r="B2841">
        <v>261.94000199999999</v>
      </c>
      <c r="C2841">
        <v>262.5</v>
      </c>
      <c r="D2841">
        <v>254.53999300000001</v>
      </c>
      <c r="E2841">
        <v>255.91999799999999</v>
      </c>
      <c r="F2841">
        <v>3026200</v>
      </c>
      <c r="G2841">
        <v>243.52458200000001</v>
      </c>
    </row>
    <row r="2842" spans="1:7" x14ac:dyDescent="0.3">
      <c r="A2842">
        <v>2841</v>
      </c>
      <c r="B2842">
        <v>257.13000499999998</v>
      </c>
      <c r="C2842">
        <v>260.66000400000001</v>
      </c>
      <c r="D2842">
        <v>256.66000400000001</v>
      </c>
      <c r="E2842">
        <v>257.88000499999998</v>
      </c>
      <c r="F2842">
        <v>3257400</v>
      </c>
      <c r="G2842">
        <v>245.38966400000001</v>
      </c>
    </row>
    <row r="2843" spans="1:7" x14ac:dyDescent="0.3">
      <c r="A2843">
        <v>2842</v>
      </c>
      <c r="B2843">
        <v>261.60000600000001</v>
      </c>
      <c r="C2843">
        <v>262.25</v>
      </c>
      <c r="D2843">
        <v>252.33999600000001</v>
      </c>
      <c r="E2843">
        <v>253.63000500000001</v>
      </c>
      <c r="F2843">
        <v>10134400</v>
      </c>
      <c r="G2843">
        <v>241.34553500000001</v>
      </c>
    </row>
    <row r="2844" spans="1:7" x14ac:dyDescent="0.3">
      <c r="A2844">
        <v>2843</v>
      </c>
      <c r="B2844">
        <v>254.89999399999999</v>
      </c>
      <c r="C2844">
        <v>257.01998900000001</v>
      </c>
      <c r="D2844">
        <v>252.25</v>
      </c>
      <c r="E2844">
        <v>254</v>
      </c>
      <c r="F2844">
        <v>4524800</v>
      </c>
      <c r="G2844">
        <v>241.69757100000001</v>
      </c>
    </row>
    <row r="2845" spans="1:7" x14ac:dyDescent="0.3">
      <c r="A2845">
        <v>2844</v>
      </c>
      <c r="B2845">
        <v>254</v>
      </c>
      <c r="C2845">
        <v>256.16000400000001</v>
      </c>
      <c r="D2845">
        <v>252.83000200000001</v>
      </c>
      <c r="E2845">
        <v>254.16999799999999</v>
      </c>
      <c r="F2845">
        <v>3990000</v>
      </c>
      <c r="G2845">
        <v>241.859329</v>
      </c>
    </row>
    <row r="2846" spans="1:7" x14ac:dyDescent="0.3">
      <c r="A2846">
        <v>2845</v>
      </c>
      <c r="B2846">
        <v>254.10000600000001</v>
      </c>
      <c r="C2846">
        <v>255.679993</v>
      </c>
      <c r="D2846">
        <v>251.479996</v>
      </c>
      <c r="E2846">
        <v>251.96000699999999</v>
      </c>
      <c r="F2846">
        <v>2930600</v>
      </c>
      <c r="G2846">
        <v>239.75637800000001</v>
      </c>
    </row>
    <row r="2847" spans="1:7" x14ac:dyDescent="0.3">
      <c r="A2847">
        <v>2846</v>
      </c>
      <c r="B2847">
        <v>251.66000399999999</v>
      </c>
      <c r="C2847">
        <v>252.75</v>
      </c>
      <c r="D2847">
        <v>246.19000199999999</v>
      </c>
      <c r="E2847">
        <v>246.66999799999999</v>
      </c>
      <c r="F2847">
        <v>3775900</v>
      </c>
      <c r="G2847">
        <v>234.72261</v>
      </c>
    </row>
    <row r="2848" spans="1:7" x14ac:dyDescent="0.3">
      <c r="A2848">
        <v>2847</v>
      </c>
      <c r="B2848">
        <v>248.820007</v>
      </c>
      <c r="C2848">
        <v>249.14999399999999</v>
      </c>
      <c r="D2848">
        <v>240.03999300000001</v>
      </c>
      <c r="E2848">
        <v>242.490005</v>
      </c>
      <c r="F2848">
        <v>4705100</v>
      </c>
      <c r="G2848">
        <v>230.745071</v>
      </c>
    </row>
    <row r="2849" spans="1:7" x14ac:dyDescent="0.3">
      <c r="A2849">
        <v>2848</v>
      </c>
      <c r="B2849">
        <v>242.19000199999999</v>
      </c>
      <c r="C2849">
        <v>242.46000699999999</v>
      </c>
      <c r="D2849">
        <v>237.509995</v>
      </c>
      <c r="E2849">
        <v>239.229996</v>
      </c>
      <c r="F2849">
        <v>5041400</v>
      </c>
      <c r="G2849">
        <v>227.64295999999999</v>
      </c>
    </row>
    <row r="2850" spans="1:7" x14ac:dyDescent="0.3">
      <c r="A2850">
        <v>2849</v>
      </c>
      <c r="B2850">
        <v>239.270004</v>
      </c>
      <c r="C2850">
        <v>241.66000399999999</v>
      </c>
      <c r="D2850">
        <v>238.009995</v>
      </c>
      <c r="E2850">
        <v>240.08999600000001</v>
      </c>
      <c r="F2850">
        <v>2891100</v>
      </c>
      <c r="G2850">
        <v>228.461288</v>
      </c>
    </row>
    <row r="2851" spans="1:7" x14ac:dyDescent="0.3">
      <c r="A2851">
        <v>2850</v>
      </c>
      <c r="B2851">
        <v>240</v>
      </c>
      <c r="C2851">
        <v>241.929993</v>
      </c>
      <c r="D2851">
        <v>239.020004</v>
      </c>
      <c r="E2851">
        <v>239.800003</v>
      </c>
      <c r="F2851">
        <v>2136800</v>
      </c>
      <c r="G2851">
        <v>228.185349</v>
      </c>
    </row>
    <row r="2852" spans="1:7" x14ac:dyDescent="0.3">
      <c r="A2852">
        <v>2851</v>
      </c>
      <c r="B2852">
        <v>240.970001</v>
      </c>
      <c r="C2852">
        <v>243.070007</v>
      </c>
      <c r="D2852">
        <v>238.220001</v>
      </c>
      <c r="E2852">
        <v>238.33000200000001</v>
      </c>
      <c r="F2852">
        <v>2790500</v>
      </c>
      <c r="G2852">
        <v>226.78654499999999</v>
      </c>
    </row>
    <row r="2853" spans="1:7" x14ac:dyDescent="0.3">
      <c r="A2853">
        <v>2852</v>
      </c>
      <c r="B2853">
        <v>237.509995</v>
      </c>
      <c r="C2853">
        <v>237.89999399999999</v>
      </c>
      <c r="D2853">
        <v>233.96000699999999</v>
      </c>
      <c r="E2853">
        <v>236.66999799999999</v>
      </c>
      <c r="F2853">
        <v>3269800</v>
      </c>
      <c r="G2853">
        <v>225.20694</v>
      </c>
    </row>
    <row r="2854" spans="1:7" x14ac:dyDescent="0.3">
      <c r="A2854">
        <v>2853</v>
      </c>
      <c r="B2854">
        <v>236.60000600000001</v>
      </c>
      <c r="C2854">
        <v>237.91000399999999</v>
      </c>
      <c r="D2854">
        <v>233.41999799999999</v>
      </c>
      <c r="E2854">
        <v>234.050003</v>
      </c>
      <c r="F2854">
        <v>3710900</v>
      </c>
      <c r="G2854">
        <v>222.71386699999999</v>
      </c>
    </row>
    <row r="2855" spans="1:7" x14ac:dyDescent="0.3">
      <c r="A2855">
        <v>2854</v>
      </c>
      <c r="B2855">
        <v>232.449997</v>
      </c>
      <c r="C2855">
        <v>234</v>
      </c>
      <c r="D2855">
        <v>227.39999399999999</v>
      </c>
      <c r="E2855">
        <v>233.41000399999999</v>
      </c>
      <c r="F2855">
        <v>4511400</v>
      </c>
      <c r="G2855">
        <v>222.104828</v>
      </c>
    </row>
    <row r="2856" spans="1:7" x14ac:dyDescent="0.3">
      <c r="A2856">
        <v>2855</v>
      </c>
      <c r="B2856">
        <v>232.30999800000001</v>
      </c>
      <c r="C2856">
        <v>236.78999300000001</v>
      </c>
      <c r="D2856">
        <v>232.279999</v>
      </c>
      <c r="E2856">
        <v>234.94000199999999</v>
      </c>
      <c r="F2856">
        <v>2622300</v>
      </c>
      <c r="G2856">
        <v>223.560745</v>
      </c>
    </row>
    <row r="2857" spans="1:7" x14ac:dyDescent="0.3">
      <c r="A2857">
        <v>2856</v>
      </c>
      <c r="B2857">
        <v>236</v>
      </c>
      <c r="C2857">
        <v>238.16999799999999</v>
      </c>
      <c r="D2857">
        <v>235.279999</v>
      </c>
      <c r="E2857">
        <v>237.199997</v>
      </c>
      <c r="F2857">
        <v>1979400</v>
      </c>
      <c r="G2857">
        <v>225.71125799999999</v>
      </c>
    </row>
    <row r="2858" spans="1:7" x14ac:dyDescent="0.3">
      <c r="A2858">
        <v>2857</v>
      </c>
      <c r="B2858">
        <v>238.240005</v>
      </c>
      <c r="C2858">
        <v>240.66000399999999</v>
      </c>
      <c r="D2858">
        <v>236</v>
      </c>
      <c r="E2858">
        <v>237</v>
      </c>
      <c r="F2858">
        <v>3267000</v>
      </c>
      <c r="G2858">
        <v>225.52093500000001</v>
      </c>
    </row>
    <row r="2859" spans="1:7" x14ac:dyDescent="0.3">
      <c r="A2859">
        <v>2858</v>
      </c>
      <c r="B2859">
        <v>237.979996</v>
      </c>
      <c r="C2859">
        <v>242.050003</v>
      </c>
      <c r="D2859">
        <v>237.25</v>
      </c>
      <c r="E2859">
        <v>241.729996</v>
      </c>
      <c r="F2859">
        <v>2434000</v>
      </c>
      <c r="G2859">
        <v>230.02186599999999</v>
      </c>
    </row>
    <row r="2860" spans="1:7" x14ac:dyDescent="0.3">
      <c r="A2860">
        <v>2859</v>
      </c>
      <c r="B2860">
        <v>242.11000100000001</v>
      </c>
      <c r="C2860">
        <v>245.41999799999999</v>
      </c>
      <c r="D2860">
        <v>240.16000399999999</v>
      </c>
      <c r="E2860">
        <v>243.44000199999999</v>
      </c>
      <c r="F2860">
        <v>2599000</v>
      </c>
      <c r="G2860">
        <v>231.64906300000001</v>
      </c>
    </row>
    <row r="2861" spans="1:7" x14ac:dyDescent="0.3">
      <c r="A2861">
        <v>2860</v>
      </c>
      <c r="B2861">
        <v>243.44000199999999</v>
      </c>
      <c r="C2861">
        <v>244.91000399999999</v>
      </c>
      <c r="D2861">
        <v>241.71000699999999</v>
      </c>
      <c r="E2861">
        <v>242.91999799999999</v>
      </c>
      <c r="F2861">
        <v>1540100</v>
      </c>
      <c r="G2861">
        <v>231.154236</v>
      </c>
    </row>
    <row r="2862" spans="1:7" x14ac:dyDescent="0.3">
      <c r="A2862">
        <v>2861</v>
      </c>
      <c r="B2862">
        <v>243.60000600000001</v>
      </c>
      <c r="C2862">
        <v>245.88000500000001</v>
      </c>
      <c r="D2862">
        <v>243.5</v>
      </c>
      <c r="E2862">
        <v>243.91000399999999</v>
      </c>
      <c r="F2862">
        <v>1928500</v>
      </c>
      <c r="G2862">
        <v>232.096283</v>
      </c>
    </row>
    <row r="2863" spans="1:7" x14ac:dyDescent="0.3">
      <c r="A2863">
        <v>2862</v>
      </c>
      <c r="B2863">
        <v>243</v>
      </c>
      <c r="C2863">
        <v>243.949997</v>
      </c>
      <c r="D2863">
        <v>240.66999799999999</v>
      </c>
      <c r="E2863">
        <v>241.55999800000001</v>
      </c>
      <c r="F2863">
        <v>2165700</v>
      </c>
      <c r="G2863">
        <v>229.86009200000001</v>
      </c>
    </row>
    <row r="2864" spans="1:7" x14ac:dyDescent="0.3">
      <c r="A2864">
        <v>2863</v>
      </c>
      <c r="B2864">
        <v>241.270004</v>
      </c>
      <c r="C2864">
        <v>241.83999600000001</v>
      </c>
      <c r="D2864">
        <v>240.58999600000001</v>
      </c>
      <c r="E2864">
        <v>240.96000699999999</v>
      </c>
      <c r="F2864">
        <v>1965200</v>
      </c>
      <c r="G2864">
        <v>229.28916899999999</v>
      </c>
    </row>
    <row r="2865" spans="1:7" x14ac:dyDescent="0.3">
      <c r="A2865">
        <v>2864</v>
      </c>
      <c r="B2865">
        <v>240.41999799999999</v>
      </c>
      <c r="C2865">
        <v>242.44000199999999</v>
      </c>
      <c r="D2865">
        <v>238.779999</v>
      </c>
      <c r="E2865">
        <v>239.10000600000001</v>
      </c>
      <c r="F2865">
        <v>2462700</v>
      </c>
      <c r="G2865">
        <v>227.51924099999999</v>
      </c>
    </row>
    <row r="2866" spans="1:7" x14ac:dyDescent="0.3">
      <c r="A2866">
        <v>2865</v>
      </c>
      <c r="B2866">
        <v>238.10000600000001</v>
      </c>
      <c r="C2866">
        <v>238.740005</v>
      </c>
      <c r="D2866">
        <v>236.86999499999999</v>
      </c>
      <c r="E2866">
        <v>237</v>
      </c>
      <c r="F2866">
        <v>2699000</v>
      </c>
      <c r="G2866">
        <v>225.52093500000001</v>
      </c>
    </row>
    <row r="2867" spans="1:7" x14ac:dyDescent="0.3">
      <c r="A2867">
        <v>2866</v>
      </c>
      <c r="B2867">
        <v>239.10000600000001</v>
      </c>
      <c r="C2867">
        <v>240.070007</v>
      </c>
      <c r="D2867">
        <v>237.320007</v>
      </c>
      <c r="E2867">
        <v>237.699997</v>
      </c>
      <c r="F2867">
        <v>1951700</v>
      </c>
      <c r="G2867">
        <v>226.187073</v>
      </c>
    </row>
    <row r="2868" spans="1:7" x14ac:dyDescent="0.3">
      <c r="A2868">
        <v>2867</v>
      </c>
      <c r="B2868">
        <v>238.699997</v>
      </c>
      <c r="C2868">
        <v>240.699997</v>
      </c>
      <c r="D2868">
        <v>237.979996</v>
      </c>
      <c r="E2868">
        <v>238</v>
      </c>
      <c r="F2868">
        <v>2551500</v>
      </c>
      <c r="G2868">
        <v>226.47250399999999</v>
      </c>
    </row>
    <row r="2869" spans="1:7" x14ac:dyDescent="0.3">
      <c r="A2869">
        <v>2868</v>
      </c>
      <c r="B2869">
        <v>236.88000500000001</v>
      </c>
      <c r="C2869">
        <v>237.86999499999999</v>
      </c>
      <c r="D2869">
        <v>234.38000500000001</v>
      </c>
      <c r="E2869">
        <v>237.80999800000001</v>
      </c>
      <c r="F2869">
        <v>3114000</v>
      </c>
      <c r="G2869">
        <v>226.29174800000001</v>
      </c>
    </row>
    <row r="2870" spans="1:7" x14ac:dyDescent="0.3">
      <c r="A2870">
        <v>2869</v>
      </c>
      <c r="B2870">
        <v>236.60000600000001</v>
      </c>
      <c r="C2870">
        <v>237.16999799999999</v>
      </c>
      <c r="D2870">
        <v>233.64999399999999</v>
      </c>
      <c r="E2870">
        <v>236.10000600000001</v>
      </c>
      <c r="F2870">
        <v>2308700</v>
      </c>
      <c r="G2870">
        <v>224.664581</v>
      </c>
    </row>
    <row r="2871" spans="1:7" x14ac:dyDescent="0.3">
      <c r="A2871">
        <v>2870</v>
      </c>
      <c r="B2871">
        <v>235</v>
      </c>
      <c r="C2871">
        <v>236.11999499999999</v>
      </c>
      <c r="D2871">
        <v>234.279999</v>
      </c>
      <c r="E2871">
        <v>235.009995</v>
      </c>
      <c r="F2871">
        <v>1985600</v>
      </c>
      <c r="G2871">
        <v>223.62733499999999</v>
      </c>
    </row>
    <row r="2872" spans="1:7" x14ac:dyDescent="0.3">
      <c r="A2872">
        <v>2871</v>
      </c>
      <c r="B2872">
        <v>231.520004</v>
      </c>
      <c r="C2872">
        <v>232.470001</v>
      </c>
      <c r="D2872">
        <v>225.020004</v>
      </c>
      <c r="E2872">
        <v>227.029999</v>
      </c>
      <c r="F2872">
        <v>5323600</v>
      </c>
      <c r="G2872">
        <v>216.03387499999999</v>
      </c>
    </row>
    <row r="2873" spans="1:7" x14ac:dyDescent="0.3">
      <c r="A2873">
        <v>2872</v>
      </c>
      <c r="B2873">
        <v>228.94000199999999</v>
      </c>
      <c r="C2873">
        <v>229.66999799999999</v>
      </c>
      <c r="D2873">
        <v>226.279999</v>
      </c>
      <c r="E2873">
        <v>229.16000399999999</v>
      </c>
      <c r="F2873">
        <v>3348600</v>
      </c>
      <c r="G2873">
        <v>218.831818</v>
      </c>
    </row>
    <row r="2874" spans="1:7" x14ac:dyDescent="0.3">
      <c r="A2874">
        <v>2873</v>
      </c>
      <c r="B2874">
        <v>227.33999600000001</v>
      </c>
      <c r="C2874">
        <v>228.11000100000001</v>
      </c>
      <c r="D2874">
        <v>224.08999600000001</v>
      </c>
      <c r="E2874">
        <v>225.88000500000001</v>
      </c>
      <c r="F2874">
        <v>5334900</v>
      </c>
      <c r="G2874">
        <v>215.69963100000001</v>
      </c>
    </row>
    <row r="2875" spans="1:7" x14ac:dyDescent="0.3">
      <c r="A2875">
        <v>2874</v>
      </c>
      <c r="B2875">
        <v>228.39999399999999</v>
      </c>
      <c r="C2875">
        <v>230.25</v>
      </c>
      <c r="D2875">
        <v>228.08999600000001</v>
      </c>
      <c r="E2875">
        <v>228.35000600000001</v>
      </c>
      <c r="F2875">
        <v>3330900</v>
      </c>
      <c r="G2875">
        <v>218.05831900000001</v>
      </c>
    </row>
    <row r="2876" spans="1:7" x14ac:dyDescent="0.3">
      <c r="A2876">
        <v>2875</v>
      </c>
      <c r="B2876">
        <v>230.35000600000001</v>
      </c>
      <c r="C2876">
        <v>231.14999399999999</v>
      </c>
      <c r="D2876">
        <v>228.949997</v>
      </c>
      <c r="E2876">
        <v>229.88999899999999</v>
      </c>
      <c r="F2876">
        <v>2133600</v>
      </c>
      <c r="G2876">
        <v>219.52891500000001</v>
      </c>
    </row>
    <row r="2877" spans="1:7" x14ac:dyDescent="0.3">
      <c r="A2877">
        <v>2876</v>
      </c>
      <c r="B2877">
        <v>228.94000199999999</v>
      </c>
      <c r="C2877">
        <v>229.33999600000001</v>
      </c>
      <c r="D2877">
        <v>227.28999300000001</v>
      </c>
      <c r="E2877">
        <v>228.33999600000001</v>
      </c>
      <c r="F2877">
        <v>1986200</v>
      </c>
      <c r="G2877">
        <v>218.048767</v>
      </c>
    </row>
    <row r="2878" spans="1:7" x14ac:dyDescent="0.3">
      <c r="A2878">
        <v>2877</v>
      </c>
      <c r="B2878">
        <v>229.85000600000001</v>
      </c>
      <c r="C2878">
        <v>232.58000200000001</v>
      </c>
      <c r="D2878">
        <v>229.36000100000001</v>
      </c>
      <c r="E2878">
        <v>232.229996</v>
      </c>
      <c r="F2878">
        <v>2566400</v>
      </c>
      <c r="G2878">
        <v>221.763428</v>
      </c>
    </row>
    <row r="2879" spans="1:7" x14ac:dyDescent="0.3">
      <c r="A2879">
        <v>2878</v>
      </c>
      <c r="B2879">
        <v>233.88999899999999</v>
      </c>
      <c r="C2879">
        <v>235.91999799999999</v>
      </c>
      <c r="D2879">
        <v>232.53999300000001</v>
      </c>
      <c r="E2879">
        <v>233.449997</v>
      </c>
      <c r="F2879">
        <v>2905000</v>
      </c>
      <c r="G2879">
        <v>222.92845199999999</v>
      </c>
    </row>
    <row r="2880" spans="1:7" x14ac:dyDescent="0.3">
      <c r="A2880">
        <v>2879</v>
      </c>
      <c r="B2880">
        <v>233</v>
      </c>
      <c r="C2880">
        <v>234.270004</v>
      </c>
      <c r="D2880">
        <v>232.35000600000001</v>
      </c>
      <c r="E2880">
        <v>233.38999899999999</v>
      </c>
      <c r="F2880">
        <v>2253100</v>
      </c>
      <c r="G2880">
        <v>222.87117000000001</v>
      </c>
    </row>
    <row r="2881" spans="1:7" x14ac:dyDescent="0.3">
      <c r="A2881">
        <v>2880</v>
      </c>
      <c r="B2881">
        <v>234.61999499999999</v>
      </c>
      <c r="C2881">
        <v>235.16000399999999</v>
      </c>
      <c r="D2881">
        <v>233.58999600000001</v>
      </c>
      <c r="E2881">
        <v>234.08999600000001</v>
      </c>
      <c r="F2881">
        <v>1936800</v>
      </c>
      <c r="G2881">
        <v>223.53961200000001</v>
      </c>
    </row>
    <row r="2882" spans="1:7" x14ac:dyDescent="0.3">
      <c r="A2882">
        <v>2881</v>
      </c>
      <c r="B2882">
        <v>234.11999499999999</v>
      </c>
      <c r="C2882">
        <v>235.229996</v>
      </c>
      <c r="D2882">
        <v>231.86000100000001</v>
      </c>
      <c r="E2882">
        <v>232.63000500000001</v>
      </c>
      <c r="F2882">
        <v>2080000</v>
      </c>
      <c r="G2882">
        <v>222.14540099999999</v>
      </c>
    </row>
    <row r="2883" spans="1:7" x14ac:dyDescent="0.3">
      <c r="A2883">
        <v>2882</v>
      </c>
      <c r="B2883">
        <v>233.64999399999999</v>
      </c>
      <c r="C2883">
        <v>238.229996</v>
      </c>
      <c r="D2883">
        <v>233.10000600000001</v>
      </c>
      <c r="E2883">
        <v>233.83000200000001</v>
      </c>
      <c r="F2883">
        <v>3637400</v>
      </c>
      <c r="G2883">
        <v>223.29132100000001</v>
      </c>
    </row>
    <row r="2884" spans="1:7" x14ac:dyDescent="0.3">
      <c r="A2884">
        <v>2883</v>
      </c>
      <c r="B2884">
        <v>235.86999499999999</v>
      </c>
      <c r="C2884">
        <v>235.88999899999999</v>
      </c>
      <c r="D2884">
        <v>232.58999600000001</v>
      </c>
      <c r="E2884">
        <v>233.64999399999999</v>
      </c>
      <c r="F2884">
        <v>2899600</v>
      </c>
      <c r="G2884">
        <v>223.11943099999999</v>
      </c>
    </row>
    <row r="2885" spans="1:7" x14ac:dyDescent="0.3">
      <c r="A2885">
        <v>2884</v>
      </c>
      <c r="B2885">
        <v>231.5</v>
      </c>
      <c r="C2885">
        <v>233.14999399999999</v>
      </c>
      <c r="D2885">
        <v>229.83999600000001</v>
      </c>
      <c r="E2885">
        <v>231.91999799999999</v>
      </c>
      <c r="F2885">
        <v>4738100</v>
      </c>
      <c r="G2885">
        <v>221.46740700000001</v>
      </c>
    </row>
    <row r="2886" spans="1:7" x14ac:dyDescent="0.3">
      <c r="A2886">
        <v>2885</v>
      </c>
      <c r="B2886">
        <v>230.199997</v>
      </c>
      <c r="C2886">
        <v>231.66999799999999</v>
      </c>
      <c r="D2886">
        <v>229.14999399999999</v>
      </c>
      <c r="E2886">
        <v>231.38999899999999</v>
      </c>
      <c r="F2886">
        <v>2327500</v>
      </c>
      <c r="G2886">
        <v>220.96127300000001</v>
      </c>
    </row>
    <row r="2887" spans="1:7" x14ac:dyDescent="0.3">
      <c r="A2887">
        <v>2886</v>
      </c>
      <c r="B2887">
        <v>228.220001</v>
      </c>
      <c r="C2887">
        <v>229.03999300000001</v>
      </c>
      <c r="D2887">
        <v>226.16000399999999</v>
      </c>
      <c r="E2887">
        <v>228.320007</v>
      </c>
      <c r="F2887">
        <v>3326600</v>
      </c>
      <c r="G2887">
        <v>218.02967799999999</v>
      </c>
    </row>
    <row r="2888" spans="1:7" x14ac:dyDescent="0.3">
      <c r="A2888">
        <v>2887</v>
      </c>
      <c r="B2888">
        <v>229.91999799999999</v>
      </c>
      <c r="C2888">
        <v>229.94000199999999</v>
      </c>
      <c r="D2888">
        <v>226.96000699999999</v>
      </c>
      <c r="E2888">
        <v>227.820007</v>
      </c>
      <c r="F2888">
        <v>2678300</v>
      </c>
      <c r="G2888">
        <v>217.5522</v>
      </c>
    </row>
    <row r="2889" spans="1:7" x14ac:dyDescent="0.3">
      <c r="A2889">
        <v>2888</v>
      </c>
      <c r="B2889">
        <v>226.38999899999999</v>
      </c>
      <c r="C2889">
        <v>228.429993</v>
      </c>
      <c r="D2889">
        <v>224.570007</v>
      </c>
      <c r="E2889">
        <v>226.979996</v>
      </c>
      <c r="F2889">
        <v>3094600</v>
      </c>
      <c r="G2889">
        <v>216.750046</v>
      </c>
    </row>
    <row r="2890" spans="1:7" x14ac:dyDescent="0.3">
      <c r="A2890">
        <v>2889</v>
      </c>
      <c r="B2890">
        <v>227.779999</v>
      </c>
      <c r="C2890">
        <v>230.5</v>
      </c>
      <c r="D2890">
        <v>225.58000200000001</v>
      </c>
      <c r="E2890">
        <v>226.020004</v>
      </c>
      <c r="F2890">
        <v>2731800</v>
      </c>
      <c r="G2890">
        <v>215.83332799999999</v>
      </c>
    </row>
    <row r="2891" spans="1:7" x14ac:dyDescent="0.3">
      <c r="A2891">
        <v>2890</v>
      </c>
      <c r="B2891">
        <v>224.5</v>
      </c>
      <c r="C2891">
        <v>225.13999899999999</v>
      </c>
      <c r="D2891">
        <v>220.38999899999999</v>
      </c>
      <c r="E2891">
        <v>221.53999300000001</v>
      </c>
      <c r="F2891">
        <v>3817700</v>
      </c>
      <c r="G2891">
        <v>211.555206</v>
      </c>
    </row>
    <row r="2892" spans="1:7" x14ac:dyDescent="0.3">
      <c r="A2892">
        <v>2891</v>
      </c>
      <c r="B2892">
        <v>221.779999</v>
      </c>
      <c r="C2892">
        <v>222.800003</v>
      </c>
      <c r="D2892">
        <v>219.11999499999999</v>
      </c>
      <c r="E2892">
        <v>221.58000200000001</v>
      </c>
      <c r="F2892">
        <v>2692900</v>
      </c>
      <c r="G2892">
        <v>211.593445</v>
      </c>
    </row>
    <row r="2893" spans="1:7" x14ac:dyDescent="0.3">
      <c r="A2893">
        <v>2892</v>
      </c>
      <c r="B2893">
        <v>221.479996</v>
      </c>
      <c r="C2893">
        <v>225.470001</v>
      </c>
      <c r="D2893">
        <v>220.13999899999999</v>
      </c>
      <c r="E2893">
        <v>220.179993</v>
      </c>
      <c r="F2893">
        <v>3104200</v>
      </c>
      <c r="G2893">
        <v>210.256516</v>
      </c>
    </row>
    <row r="2894" spans="1:7" x14ac:dyDescent="0.3">
      <c r="A2894">
        <v>2893</v>
      </c>
      <c r="B2894">
        <v>220.25</v>
      </c>
      <c r="C2894">
        <v>224.66000399999999</v>
      </c>
      <c r="D2894">
        <v>219.58000200000001</v>
      </c>
      <c r="E2894">
        <v>223.41999799999999</v>
      </c>
      <c r="F2894">
        <v>3072600</v>
      </c>
      <c r="G2894">
        <v>213.35051000000001</v>
      </c>
    </row>
    <row r="2895" spans="1:7" x14ac:dyDescent="0.3">
      <c r="A2895">
        <v>2894</v>
      </c>
      <c r="B2895">
        <v>224.39999399999999</v>
      </c>
      <c r="C2895">
        <v>225.16999799999999</v>
      </c>
      <c r="D2895">
        <v>220.449997</v>
      </c>
      <c r="E2895">
        <v>220.570007</v>
      </c>
      <c r="F2895">
        <v>3393700</v>
      </c>
      <c r="G2895">
        <v>210.62898300000001</v>
      </c>
    </row>
    <row r="2896" spans="1:7" x14ac:dyDescent="0.3">
      <c r="A2896">
        <v>2895</v>
      </c>
      <c r="B2896">
        <v>219.75</v>
      </c>
      <c r="C2896">
        <v>223.33999600000001</v>
      </c>
      <c r="D2896">
        <v>218.88999899999999</v>
      </c>
      <c r="E2896">
        <v>223.259995</v>
      </c>
      <c r="F2896">
        <v>1723200</v>
      </c>
      <c r="G2896">
        <v>213.197723</v>
      </c>
    </row>
    <row r="2897" spans="1:7" x14ac:dyDescent="0.3">
      <c r="A2897">
        <v>2896</v>
      </c>
      <c r="B2897">
        <v>224.46000699999999</v>
      </c>
      <c r="C2897">
        <v>224.63999899999999</v>
      </c>
      <c r="D2897">
        <v>219.990005</v>
      </c>
      <c r="E2897">
        <v>220.38000500000001</v>
      </c>
      <c r="F2897">
        <v>1204400</v>
      </c>
      <c r="G2897">
        <v>210.44750999999999</v>
      </c>
    </row>
    <row r="2898" spans="1:7" x14ac:dyDescent="0.3">
      <c r="A2898">
        <v>2897</v>
      </c>
      <c r="B2898">
        <v>221.5</v>
      </c>
      <c r="C2898">
        <v>222.13999899999999</v>
      </c>
      <c r="D2898">
        <v>219.779999</v>
      </c>
      <c r="E2898">
        <v>220.740005</v>
      </c>
      <c r="F2898">
        <v>2218200</v>
      </c>
      <c r="G2898">
        <v>210.79130599999999</v>
      </c>
    </row>
    <row r="2899" spans="1:7" x14ac:dyDescent="0.3">
      <c r="A2899">
        <v>2898</v>
      </c>
      <c r="B2899">
        <v>220.53999300000001</v>
      </c>
      <c r="C2899">
        <v>223.199997</v>
      </c>
      <c r="D2899">
        <v>219.88000500000001</v>
      </c>
      <c r="E2899">
        <v>221.78999300000001</v>
      </c>
      <c r="F2899">
        <v>1846400</v>
      </c>
      <c r="G2899">
        <v>211.793961</v>
      </c>
    </row>
    <row r="2900" spans="1:7" x14ac:dyDescent="0.3">
      <c r="A2900">
        <v>2899</v>
      </c>
      <c r="B2900">
        <v>223.36000100000001</v>
      </c>
      <c r="C2900">
        <v>228.199997</v>
      </c>
      <c r="D2900">
        <v>223</v>
      </c>
      <c r="E2900">
        <v>227.990005</v>
      </c>
      <c r="F2900">
        <v>2743900</v>
      </c>
      <c r="G2900">
        <v>217.71452300000001</v>
      </c>
    </row>
    <row r="2901" spans="1:7" x14ac:dyDescent="0.3">
      <c r="A2901">
        <v>2900</v>
      </c>
      <c r="B2901">
        <v>228</v>
      </c>
      <c r="C2901">
        <v>228.86999499999999</v>
      </c>
      <c r="D2901">
        <v>225.85000600000001</v>
      </c>
      <c r="E2901">
        <v>226.85000600000001</v>
      </c>
      <c r="F2901">
        <v>2524800</v>
      </c>
      <c r="G2901">
        <v>216.62591599999999</v>
      </c>
    </row>
    <row r="2902" spans="1:7" x14ac:dyDescent="0.3">
      <c r="A2902">
        <v>2901</v>
      </c>
      <c r="B2902">
        <v>225.759995</v>
      </c>
      <c r="C2902">
        <v>227.25</v>
      </c>
      <c r="D2902">
        <v>225.199997</v>
      </c>
      <c r="E2902">
        <v>225.66000399999999</v>
      </c>
      <c r="F2902">
        <v>2527000</v>
      </c>
      <c r="G2902">
        <v>215.489532</v>
      </c>
    </row>
    <row r="2903" spans="1:7" x14ac:dyDescent="0.3">
      <c r="A2903">
        <v>2902</v>
      </c>
      <c r="B2903">
        <v>227.63999899999999</v>
      </c>
      <c r="C2903">
        <v>227.800003</v>
      </c>
      <c r="D2903">
        <v>225.770004</v>
      </c>
      <c r="E2903">
        <v>227.220001</v>
      </c>
      <c r="F2903">
        <v>2223100</v>
      </c>
      <c r="G2903">
        <v>216.97924800000001</v>
      </c>
    </row>
    <row r="2904" spans="1:7" x14ac:dyDescent="0.3">
      <c r="A2904">
        <v>2903</v>
      </c>
      <c r="B2904">
        <v>226.63000500000001</v>
      </c>
      <c r="C2904">
        <v>228.61999499999999</v>
      </c>
      <c r="D2904">
        <v>223.929993</v>
      </c>
      <c r="E2904">
        <v>226.41000399999999</v>
      </c>
      <c r="F2904">
        <v>2541500</v>
      </c>
      <c r="G2904">
        <v>216.20574999999999</v>
      </c>
    </row>
    <row r="2905" spans="1:7" x14ac:dyDescent="0.3">
      <c r="A2905">
        <v>2904</v>
      </c>
      <c r="B2905">
        <v>227.199997</v>
      </c>
      <c r="C2905">
        <v>231.44000199999999</v>
      </c>
      <c r="D2905">
        <v>226.740005</v>
      </c>
      <c r="E2905">
        <v>231.44000199999999</v>
      </c>
      <c r="F2905">
        <v>3271200</v>
      </c>
      <c r="G2905">
        <v>221.009064</v>
      </c>
    </row>
    <row r="2906" spans="1:7" x14ac:dyDescent="0.3">
      <c r="A2906">
        <v>2905</v>
      </c>
      <c r="B2906">
        <v>231.479996</v>
      </c>
      <c r="C2906">
        <v>233.229996</v>
      </c>
      <c r="D2906">
        <v>226.86999499999999</v>
      </c>
      <c r="E2906">
        <v>231.020004</v>
      </c>
      <c r="F2906">
        <v>9280200</v>
      </c>
      <c r="G2906">
        <v>220.60797099999999</v>
      </c>
    </row>
    <row r="2907" spans="1:7" x14ac:dyDescent="0.3">
      <c r="A2907">
        <v>2906</v>
      </c>
      <c r="B2907">
        <v>232.33999600000001</v>
      </c>
      <c r="C2907">
        <v>233.720001</v>
      </c>
      <c r="D2907">
        <v>230.14999399999999</v>
      </c>
      <c r="E2907">
        <v>231.240005</v>
      </c>
      <c r="F2907">
        <v>6149900</v>
      </c>
      <c r="G2907">
        <v>220.818085</v>
      </c>
    </row>
    <row r="2908" spans="1:7" x14ac:dyDescent="0.3">
      <c r="A2908">
        <v>2907</v>
      </c>
      <c r="B2908">
        <v>231.11000100000001</v>
      </c>
      <c r="C2908">
        <v>231.990005</v>
      </c>
      <c r="D2908">
        <v>228.979996</v>
      </c>
      <c r="E2908">
        <v>229.63000500000001</v>
      </c>
      <c r="F2908">
        <v>4638500</v>
      </c>
      <c r="G2908">
        <v>219.28066999999999</v>
      </c>
    </row>
    <row r="2909" spans="1:7" x14ac:dyDescent="0.3">
      <c r="A2909">
        <v>2908</v>
      </c>
      <c r="B2909">
        <v>229.009995</v>
      </c>
      <c r="C2909">
        <v>232.050003</v>
      </c>
      <c r="D2909">
        <v>228.800003</v>
      </c>
      <c r="E2909">
        <v>231.69000199999999</v>
      </c>
      <c r="F2909">
        <v>2683500</v>
      </c>
      <c r="G2909">
        <v>221.24778699999999</v>
      </c>
    </row>
    <row r="2910" spans="1:7" x14ac:dyDescent="0.3">
      <c r="A2910">
        <v>2909</v>
      </c>
      <c r="B2910">
        <v>231.800003</v>
      </c>
      <c r="C2910">
        <v>234.86000100000001</v>
      </c>
      <c r="D2910">
        <v>231.720001</v>
      </c>
      <c r="E2910">
        <v>233.759995</v>
      </c>
      <c r="F2910">
        <v>2788500</v>
      </c>
      <c r="G2910">
        <v>223.22447199999999</v>
      </c>
    </row>
    <row r="2911" spans="1:7" x14ac:dyDescent="0.3">
      <c r="A2911">
        <v>2910</v>
      </c>
      <c r="B2911">
        <v>234.75</v>
      </c>
      <c r="C2911">
        <v>237.479996</v>
      </c>
      <c r="D2911">
        <v>234.33999600000001</v>
      </c>
      <c r="E2911">
        <v>235.88000500000001</v>
      </c>
      <c r="F2911">
        <v>2887400</v>
      </c>
      <c r="G2911">
        <v>225.24891700000001</v>
      </c>
    </row>
    <row r="2912" spans="1:7" x14ac:dyDescent="0.3">
      <c r="A2912">
        <v>2911</v>
      </c>
      <c r="B2912">
        <v>235.009995</v>
      </c>
      <c r="C2912">
        <v>236.85000600000001</v>
      </c>
      <c r="D2912">
        <v>233.949997</v>
      </c>
      <c r="E2912">
        <v>236.69000199999999</v>
      </c>
      <c r="F2912">
        <v>2181500</v>
      </c>
      <c r="G2912">
        <v>226.022446</v>
      </c>
    </row>
    <row r="2913" spans="1:7" x14ac:dyDescent="0.3">
      <c r="A2913">
        <v>2912</v>
      </c>
      <c r="B2913">
        <v>237</v>
      </c>
      <c r="C2913">
        <v>238.33999600000001</v>
      </c>
      <c r="D2913">
        <v>236.429993</v>
      </c>
      <c r="E2913">
        <v>237.11000100000001</v>
      </c>
      <c r="F2913">
        <v>1885500</v>
      </c>
      <c r="G2913">
        <v>226.42347699999999</v>
      </c>
    </row>
    <row r="2914" spans="1:7" x14ac:dyDescent="0.3">
      <c r="A2914">
        <v>2913</v>
      </c>
      <c r="B2914">
        <v>237.96000699999999</v>
      </c>
      <c r="C2914">
        <v>238.800003</v>
      </c>
      <c r="D2914">
        <v>235.990005</v>
      </c>
      <c r="E2914">
        <v>237.63999899999999</v>
      </c>
      <c r="F2914">
        <v>1998200</v>
      </c>
      <c r="G2914">
        <v>226.92961099999999</v>
      </c>
    </row>
    <row r="2915" spans="1:7" x14ac:dyDescent="0.3">
      <c r="A2915">
        <v>2914</v>
      </c>
      <c r="B2915">
        <v>238</v>
      </c>
      <c r="C2915">
        <v>239.729996</v>
      </c>
      <c r="D2915">
        <v>236.88999899999999</v>
      </c>
      <c r="E2915">
        <v>238.949997</v>
      </c>
      <c r="F2915">
        <v>2454100</v>
      </c>
      <c r="G2915">
        <v>228.180542</v>
      </c>
    </row>
    <row r="2916" spans="1:7" x14ac:dyDescent="0.3">
      <c r="A2916">
        <v>2915</v>
      </c>
      <c r="B2916">
        <v>239.5</v>
      </c>
      <c r="C2916">
        <v>239.5</v>
      </c>
      <c r="D2916">
        <v>236.550003</v>
      </c>
      <c r="E2916">
        <v>237.429993</v>
      </c>
      <c r="F2916">
        <v>2503700</v>
      </c>
      <c r="G2916">
        <v>226.72905</v>
      </c>
    </row>
    <row r="2917" spans="1:7" x14ac:dyDescent="0.3">
      <c r="A2917">
        <v>2916</v>
      </c>
      <c r="B2917">
        <v>238.5</v>
      </c>
      <c r="C2917">
        <v>239.39999399999999</v>
      </c>
      <c r="D2917">
        <v>235.779999</v>
      </c>
      <c r="E2917">
        <v>236.03999300000001</v>
      </c>
      <c r="F2917">
        <v>2510500</v>
      </c>
      <c r="G2917">
        <v>225.401703</v>
      </c>
    </row>
    <row r="2918" spans="1:7" x14ac:dyDescent="0.3">
      <c r="A2918">
        <v>2917</v>
      </c>
      <c r="B2918">
        <v>233.929993</v>
      </c>
      <c r="C2918">
        <v>235.21000699999999</v>
      </c>
      <c r="D2918">
        <v>232.770004</v>
      </c>
      <c r="E2918">
        <v>233.990005</v>
      </c>
      <c r="F2918">
        <v>2579700</v>
      </c>
      <c r="G2918">
        <v>223.44412199999999</v>
      </c>
    </row>
    <row r="2919" spans="1:7" x14ac:dyDescent="0.3">
      <c r="A2919">
        <v>2918</v>
      </c>
      <c r="B2919">
        <v>234.44000199999999</v>
      </c>
      <c r="C2919">
        <v>235.520004</v>
      </c>
      <c r="D2919">
        <v>233.490005</v>
      </c>
      <c r="E2919">
        <v>234.08999600000001</v>
      </c>
      <c r="F2919">
        <v>3053100</v>
      </c>
      <c r="G2919">
        <v>223.53961200000001</v>
      </c>
    </row>
    <row r="2920" spans="1:7" x14ac:dyDescent="0.3">
      <c r="A2920">
        <v>2919</v>
      </c>
      <c r="B2920">
        <v>234.13999899999999</v>
      </c>
      <c r="C2920">
        <v>236.979996</v>
      </c>
      <c r="D2920">
        <v>234.029999</v>
      </c>
      <c r="E2920">
        <v>235.929993</v>
      </c>
      <c r="F2920">
        <v>2259600</v>
      </c>
      <c r="G2920">
        <v>225.29664600000001</v>
      </c>
    </row>
    <row r="2921" spans="1:7" x14ac:dyDescent="0.3">
      <c r="A2921">
        <v>2920</v>
      </c>
      <c r="B2921">
        <v>237.25</v>
      </c>
      <c r="C2921">
        <v>239.46000699999999</v>
      </c>
      <c r="D2921">
        <v>236.490005</v>
      </c>
      <c r="E2921">
        <v>237.83000200000001</v>
      </c>
      <c r="F2921">
        <v>2399500</v>
      </c>
      <c r="G2921">
        <v>227.11103800000001</v>
      </c>
    </row>
    <row r="2922" spans="1:7" x14ac:dyDescent="0.3">
      <c r="A2922">
        <v>2921</v>
      </c>
      <c r="B2922">
        <v>238.11999499999999</v>
      </c>
      <c r="C2922">
        <v>239.16000399999999</v>
      </c>
      <c r="D2922">
        <v>236.229996</v>
      </c>
      <c r="E2922">
        <v>236.36999499999999</v>
      </c>
      <c r="F2922">
        <v>2522400</v>
      </c>
      <c r="G2922">
        <v>225.71684300000001</v>
      </c>
    </row>
    <row r="2923" spans="1:7" x14ac:dyDescent="0.3">
      <c r="A2923">
        <v>2922</v>
      </c>
      <c r="B2923">
        <v>236.35000600000001</v>
      </c>
      <c r="C2923">
        <v>236.85000600000001</v>
      </c>
      <c r="D2923">
        <v>233.38999899999999</v>
      </c>
      <c r="E2923">
        <v>233.779999</v>
      </c>
      <c r="F2923">
        <v>2951900</v>
      </c>
      <c r="G2923">
        <v>223.24357599999999</v>
      </c>
    </row>
    <row r="2924" spans="1:7" x14ac:dyDescent="0.3">
      <c r="A2924">
        <v>2923</v>
      </c>
      <c r="B2924">
        <v>230.970001</v>
      </c>
      <c r="C2924">
        <v>231.46000699999999</v>
      </c>
      <c r="D2924">
        <v>228.11000100000001</v>
      </c>
      <c r="E2924">
        <v>229.61000100000001</v>
      </c>
      <c r="F2924">
        <v>3863400</v>
      </c>
      <c r="G2924">
        <v>219.26153600000001</v>
      </c>
    </row>
    <row r="2925" spans="1:7" x14ac:dyDescent="0.3">
      <c r="A2925">
        <v>2924</v>
      </c>
      <c r="B2925">
        <v>229.490005</v>
      </c>
      <c r="C2925">
        <v>229.88999899999999</v>
      </c>
      <c r="D2925">
        <v>226.570007</v>
      </c>
      <c r="E2925">
        <v>226.86000100000001</v>
      </c>
      <c r="F2925">
        <v>2662700</v>
      </c>
      <c r="G2925">
        <v>216.635468</v>
      </c>
    </row>
    <row r="2926" spans="1:7" x14ac:dyDescent="0.3">
      <c r="A2926">
        <v>2925</v>
      </c>
      <c r="B2926">
        <v>227.35000600000001</v>
      </c>
      <c r="C2926">
        <v>230.36999499999999</v>
      </c>
      <c r="D2926">
        <v>227.300003</v>
      </c>
      <c r="E2926">
        <v>229.55999800000001</v>
      </c>
      <c r="F2926">
        <v>2359000</v>
      </c>
      <c r="G2926">
        <v>219.21376000000001</v>
      </c>
    </row>
    <row r="2927" spans="1:7" x14ac:dyDescent="0.3">
      <c r="A2927">
        <v>2926</v>
      </c>
      <c r="B2927">
        <v>229.35000600000001</v>
      </c>
      <c r="C2927">
        <v>231.53999300000001</v>
      </c>
      <c r="D2927">
        <v>228.30999800000001</v>
      </c>
      <c r="E2927">
        <v>229.25</v>
      </c>
      <c r="F2927">
        <v>3218500</v>
      </c>
      <c r="G2927">
        <v>218.917755</v>
      </c>
    </row>
    <row r="2928" spans="1:7" x14ac:dyDescent="0.3">
      <c r="A2928">
        <v>2927</v>
      </c>
      <c r="B2928">
        <v>230.66999799999999</v>
      </c>
      <c r="C2928">
        <v>233.28999300000001</v>
      </c>
      <c r="D2928">
        <v>230.449997</v>
      </c>
      <c r="E2928">
        <v>233</v>
      </c>
      <c r="F2928">
        <v>2438300</v>
      </c>
      <c r="G2928">
        <v>222.498718</v>
      </c>
    </row>
    <row r="2929" spans="1:7" x14ac:dyDescent="0.3">
      <c r="A2929">
        <v>2928</v>
      </c>
      <c r="B2929">
        <v>232.509995</v>
      </c>
      <c r="C2929">
        <v>233.720001</v>
      </c>
      <c r="D2929">
        <v>231.63999899999999</v>
      </c>
      <c r="E2929">
        <v>233.38000500000001</v>
      </c>
      <c r="F2929">
        <v>2107200</v>
      </c>
      <c r="G2929">
        <v>222.86161799999999</v>
      </c>
    </row>
    <row r="2930" spans="1:7" x14ac:dyDescent="0.3">
      <c r="A2930">
        <v>2929</v>
      </c>
      <c r="B2930">
        <v>234.13000500000001</v>
      </c>
      <c r="C2930">
        <v>235.979996</v>
      </c>
      <c r="D2930">
        <v>234.08000200000001</v>
      </c>
      <c r="E2930">
        <v>235.779999</v>
      </c>
      <c r="F2930">
        <v>2604900</v>
      </c>
      <c r="G2930">
        <v>225.15344200000001</v>
      </c>
    </row>
    <row r="2931" spans="1:7" x14ac:dyDescent="0.3">
      <c r="A2931">
        <v>2930</v>
      </c>
      <c r="B2931">
        <v>235.28999300000001</v>
      </c>
      <c r="C2931">
        <v>239.529999</v>
      </c>
      <c r="D2931">
        <v>235.28999300000001</v>
      </c>
      <c r="E2931">
        <v>238.64999399999999</v>
      </c>
      <c r="F2931">
        <v>2437300</v>
      </c>
      <c r="G2931">
        <v>227.894104</v>
      </c>
    </row>
    <row r="2932" spans="1:7" x14ac:dyDescent="0.3">
      <c r="A2932">
        <v>2931</v>
      </c>
      <c r="B2932">
        <v>237.88999899999999</v>
      </c>
      <c r="C2932">
        <v>239.66999799999999</v>
      </c>
      <c r="D2932">
        <v>237.58000200000001</v>
      </c>
      <c r="E2932">
        <v>239.33999600000001</v>
      </c>
      <c r="F2932">
        <v>1870900</v>
      </c>
      <c r="G2932">
        <v>228.553009</v>
      </c>
    </row>
    <row r="2933" spans="1:7" x14ac:dyDescent="0.3">
      <c r="A2933">
        <v>2932</v>
      </c>
      <c r="B2933">
        <v>239.050003</v>
      </c>
      <c r="C2933">
        <v>239.279999</v>
      </c>
      <c r="D2933">
        <v>235.83999600000001</v>
      </c>
      <c r="E2933">
        <v>236.33999600000001</v>
      </c>
      <c r="F2933">
        <v>2064700</v>
      </c>
      <c r="G2933">
        <v>225.68820199999999</v>
      </c>
    </row>
    <row r="2934" spans="1:7" x14ac:dyDescent="0.3">
      <c r="A2934">
        <v>2933</v>
      </c>
      <c r="B2934">
        <v>237.36000100000001</v>
      </c>
      <c r="C2934">
        <v>237.800003</v>
      </c>
      <c r="D2934">
        <v>234.699997</v>
      </c>
      <c r="E2934">
        <v>235.11000100000001</v>
      </c>
      <c r="F2934">
        <v>1948100</v>
      </c>
      <c r="G2934">
        <v>224.51367200000001</v>
      </c>
    </row>
    <row r="2935" spans="1:7" x14ac:dyDescent="0.3">
      <c r="A2935">
        <v>2934</v>
      </c>
      <c r="B2935">
        <v>236.990005</v>
      </c>
      <c r="C2935">
        <v>243.64999399999999</v>
      </c>
      <c r="D2935">
        <v>236.55999800000001</v>
      </c>
      <c r="E2935">
        <v>242.60000600000001</v>
      </c>
      <c r="F2935">
        <v>4106900</v>
      </c>
      <c r="G2935">
        <v>231.666077</v>
      </c>
    </row>
    <row r="2936" spans="1:7" x14ac:dyDescent="0.3">
      <c r="A2936">
        <v>2935</v>
      </c>
      <c r="B2936">
        <v>243.05999800000001</v>
      </c>
      <c r="C2936">
        <v>245.08000200000001</v>
      </c>
      <c r="D2936">
        <v>241.58999600000001</v>
      </c>
      <c r="E2936">
        <v>242.36999499999999</v>
      </c>
      <c r="F2936">
        <v>2951000</v>
      </c>
      <c r="G2936">
        <v>231.44644199999999</v>
      </c>
    </row>
    <row r="2937" spans="1:7" x14ac:dyDescent="0.3">
      <c r="A2937">
        <v>2936</v>
      </c>
      <c r="B2937">
        <v>242.050003</v>
      </c>
      <c r="C2937">
        <v>242.78999300000001</v>
      </c>
      <c r="D2937">
        <v>240.30999800000001</v>
      </c>
      <c r="E2937">
        <v>241.39999399999999</v>
      </c>
      <c r="F2937">
        <v>1911700</v>
      </c>
      <c r="G2937">
        <v>231.28355400000001</v>
      </c>
    </row>
    <row r="2938" spans="1:7" x14ac:dyDescent="0.3">
      <c r="A2938">
        <v>2937</v>
      </c>
      <c r="B2938">
        <v>240.800003</v>
      </c>
      <c r="C2938">
        <v>241.11999499999999</v>
      </c>
      <c r="D2938">
        <v>238.679993</v>
      </c>
      <c r="E2938">
        <v>239.39999399999999</v>
      </c>
      <c r="F2938">
        <v>1963700</v>
      </c>
      <c r="G2938">
        <v>229.36737099999999</v>
      </c>
    </row>
    <row r="2939" spans="1:7" x14ac:dyDescent="0.3">
      <c r="A2939">
        <v>2938</v>
      </c>
      <c r="B2939">
        <v>238.94000199999999</v>
      </c>
      <c r="C2939">
        <v>239.35000600000001</v>
      </c>
      <c r="D2939">
        <v>237.11999499999999</v>
      </c>
      <c r="E2939">
        <v>237.80999800000001</v>
      </c>
      <c r="F2939">
        <v>1965500</v>
      </c>
      <c r="G2939">
        <v>227.844009</v>
      </c>
    </row>
    <row r="2940" spans="1:7" x14ac:dyDescent="0.3">
      <c r="A2940">
        <v>2939</v>
      </c>
      <c r="B2940">
        <v>237.759995</v>
      </c>
      <c r="C2940">
        <v>238.11999499999999</v>
      </c>
      <c r="D2940">
        <v>234.58999600000001</v>
      </c>
      <c r="E2940">
        <v>237.66000399999999</v>
      </c>
      <c r="F2940">
        <v>2083500</v>
      </c>
      <c r="G2940">
        <v>227.700287</v>
      </c>
    </row>
    <row r="2941" spans="1:7" x14ac:dyDescent="0.3">
      <c r="A2941">
        <v>2940</v>
      </c>
      <c r="B2941">
        <v>237.009995</v>
      </c>
      <c r="C2941">
        <v>239.449997</v>
      </c>
      <c r="D2941">
        <v>236.16999799999999</v>
      </c>
      <c r="E2941">
        <v>237.55999800000001</v>
      </c>
      <c r="F2941">
        <v>2092000</v>
      </c>
      <c r="G2941">
        <v>227.604477</v>
      </c>
    </row>
    <row r="2942" spans="1:7" x14ac:dyDescent="0.3">
      <c r="A2942">
        <v>2941</v>
      </c>
      <c r="B2942">
        <v>237</v>
      </c>
      <c r="C2942">
        <v>238.63000500000001</v>
      </c>
      <c r="D2942">
        <v>233.88000500000001</v>
      </c>
      <c r="E2942">
        <v>234.520004</v>
      </c>
      <c r="F2942">
        <v>2651400</v>
      </c>
      <c r="G2942">
        <v>224.691879</v>
      </c>
    </row>
    <row r="2943" spans="1:7" x14ac:dyDescent="0.3">
      <c r="A2943">
        <v>2942</v>
      </c>
      <c r="B2943">
        <v>235.050003</v>
      </c>
      <c r="C2943">
        <v>235.63999899999999</v>
      </c>
      <c r="D2943">
        <v>232.679993</v>
      </c>
      <c r="E2943">
        <v>233.91000399999999</v>
      </c>
      <c r="F2943">
        <v>1952900</v>
      </c>
      <c r="G2943">
        <v>224.107437</v>
      </c>
    </row>
    <row r="2944" spans="1:7" x14ac:dyDescent="0.3">
      <c r="A2944">
        <v>2943</v>
      </c>
      <c r="B2944">
        <v>235.009995</v>
      </c>
      <c r="C2944">
        <v>235.5</v>
      </c>
      <c r="D2944">
        <v>231.740005</v>
      </c>
      <c r="E2944">
        <v>231.91000399999999</v>
      </c>
      <c r="F2944">
        <v>1948100</v>
      </c>
      <c r="G2944">
        <v>222.19125399999999</v>
      </c>
    </row>
    <row r="2945" spans="1:7" x14ac:dyDescent="0.3">
      <c r="A2945">
        <v>2944</v>
      </c>
      <c r="B2945">
        <v>230.66999799999999</v>
      </c>
      <c r="C2945">
        <v>231.64999399999999</v>
      </c>
      <c r="D2945">
        <v>228.66000399999999</v>
      </c>
      <c r="E2945">
        <v>230.21000699999999</v>
      </c>
      <c r="F2945">
        <v>2719400</v>
      </c>
      <c r="G2945">
        <v>220.5625</v>
      </c>
    </row>
    <row r="2946" spans="1:7" x14ac:dyDescent="0.3">
      <c r="A2946">
        <v>2945</v>
      </c>
      <c r="B2946">
        <v>230.91000399999999</v>
      </c>
      <c r="C2946">
        <v>231.990005</v>
      </c>
      <c r="D2946">
        <v>227.300003</v>
      </c>
      <c r="E2946">
        <v>228.14999399999999</v>
      </c>
      <c r="F2946">
        <v>3577700</v>
      </c>
      <c r="G2946">
        <v>218.588821</v>
      </c>
    </row>
    <row r="2947" spans="1:7" x14ac:dyDescent="0.3">
      <c r="A2947">
        <v>2946</v>
      </c>
      <c r="B2947">
        <v>229.5</v>
      </c>
      <c r="C2947">
        <v>229.85000600000001</v>
      </c>
      <c r="D2947">
        <v>227.570007</v>
      </c>
      <c r="E2947">
        <v>228.33000200000001</v>
      </c>
      <c r="F2947">
        <v>3003600</v>
      </c>
      <c r="G2947">
        <v>218.76127600000001</v>
      </c>
    </row>
    <row r="2948" spans="1:7" x14ac:dyDescent="0.3">
      <c r="A2948">
        <v>2947</v>
      </c>
      <c r="B2948">
        <v>229.08000200000001</v>
      </c>
      <c r="C2948">
        <v>230.550003</v>
      </c>
      <c r="D2948">
        <v>228.759995</v>
      </c>
      <c r="E2948">
        <v>229.240005</v>
      </c>
      <c r="F2948">
        <v>2228300</v>
      </c>
      <c r="G2948">
        <v>219.63314800000001</v>
      </c>
    </row>
    <row r="2949" spans="1:7" x14ac:dyDescent="0.3">
      <c r="A2949">
        <v>2948</v>
      </c>
      <c r="B2949">
        <v>229.39999399999999</v>
      </c>
      <c r="C2949">
        <v>230.16000399999999</v>
      </c>
      <c r="D2949">
        <v>227.300003</v>
      </c>
      <c r="E2949">
        <v>227.88999899999999</v>
      </c>
      <c r="F2949">
        <v>1918800</v>
      </c>
      <c r="G2949">
        <v>218.339752</v>
      </c>
    </row>
    <row r="2950" spans="1:7" x14ac:dyDescent="0.3">
      <c r="A2950">
        <v>2949</v>
      </c>
      <c r="B2950">
        <v>228.35000600000001</v>
      </c>
      <c r="C2950">
        <v>229.39999399999999</v>
      </c>
      <c r="D2950">
        <v>226.570007</v>
      </c>
      <c r="E2950">
        <v>228.88999899999999</v>
      </c>
      <c r="F2950">
        <v>2498100</v>
      </c>
      <c r="G2950">
        <v>219.297821</v>
      </c>
    </row>
    <row r="2951" spans="1:7" x14ac:dyDescent="0.3">
      <c r="A2951">
        <v>2950</v>
      </c>
      <c r="B2951">
        <v>229.89999399999999</v>
      </c>
      <c r="C2951">
        <v>236.279999</v>
      </c>
      <c r="D2951">
        <v>229.520004</v>
      </c>
      <c r="E2951">
        <v>235.58000200000001</v>
      </c>
      <c r="F2951">
        <v>3716500</v>
      </c>
      <c r="G2951">
        <v>225.70748900000001</v>
      </c>
    </row>
    <row r="2952" spans="1:7" x14ac:dyDescent="0.3">
      <c r="A2952">
        <v>2951</v>
      </c>
      <c r="B2952">
        <v>237</v>
      </c>
      <c r="C2952">
        <v>238.509995</v>
      </c>
      <c r="D2952">
        <v>236.029999</v>
      </c>
      <c r="E2952">
        <v>237.39999399999999</v>
      </c>
      <c r="F2952">
        <v>2503000</v>
      </c>
      <c r="G2952">
        <v>227.451187</v>
      </c>
    </row>
    <row r="2953" spans="1:7" x14ac:dyDescent="0.3">
      <c r="A2953">
        <v>2952</v>
      </c>
      <c r="B2953">
        <v>238.05999800000001</v>
      </c>
      <c r="C2953">
        <v>238.520004</v>
      </c>
      <c r="D2953">
        <v>234.83000200000001</v>
      </c>
      <c r="E2953">
        <v>235.33999600000001</v>
      </c>
      <c r="F2953">
        <v>3760300</v>
      </c>
      <c r="G2953">
        <v>225.47752399999999</v>
      </c>
    </row>
    <row r="2954" spans="1:7" x14ac:dyDescent="0.3">
      <c r="A2954">
        <v>2953</v>
      </c>
      <c r="B2954">
        <v>234.740005</v>
      </c>
      <c r="C2954">
        <v>235.740005</v>
      </c>
      <c r="D2954">
        <v>232.240005</v>
      </c>
      <c r="E2954">
        <v>232.89999399999999</v>
      </c>
      <c r="F2954">
        <v>2057000</v>
      </c>
      <c r="G2954">
        <v>223.139771</v>
      </c>
    </row>
    <row r="2955" spans="1:7" x14ac:dyDescent="0.3">
      <c r="A2955">
        <v>2954</v>
      </c>
      <c r="B2955">
        <v>234.63999899999999</v>
      </c>
      <c r="C2955">
        <v>234.63999899999999</v>
      </c>
      <c r="D2955">
        <v>232.229996</v>
      </c>
      <c r="E2955">
        <v>232.5</v>
      </c>
      <c r="F2955">
        <v>2003200</v>
      </c>
      <c r="G2955">
        <v>222.75654599999999</v>
      </c>
    </row>
    <row r="2956" spans="1:7" x14ac:dyDescent="0.3">
      <c r="A2956">
        <v>2955</v>
      </c>
      <c r="B2956">
        <v>232.96000699999999</v>
      </c>
      <c r="C2956">
        <v>233</v>
      </c>
      <c r="D2956">
        <v>228.240005</v>
      </c>
      <c r="E2956">
        <v>228.88000500000001</v>
      </c>
      <c r="F2956">
        <v>2372700</v>
      </c>
      <c r="G2956">
        <v>219.28825399999999</v>
      </c>
    </row>
    <row r="2957" spans="1:7" x14ac:dyDescent="0.3">
      <c r="A2957">
        <v>2956</v>
      </c>
      <c r="B2957">
        <v>228.770004</v>
      </c>
      <c r="C2957">
        <v>229.85000600000001</v>
      </c>
      <c r="D2957">
        <v>227.520004</v>
      </c>
      <c r="E2957">
        <v>227.740005</v>
      </c>
      <c r="F2957">
        <v>2451500</v>
      </c>
      <c r="G2957">
        <v>218.19601399999999</v>
      </c>
    </row>
    <row r="2958" spans="1:7" x14ac:dyDescent="0.3">
      <c r="A2958">
        <v>2957</v>
      </c>
      <c r="B2958">
        <v>225.75</v>
      </c>
      <c r="C2958">
        <v>227.39999399999999</v>
      </c>
      <c r="D2958">
        <v>223.800003</v>
      </c>
      <c r="E2958">
        <v>224.240005</v>
      </c>
      <c r="F2958">
        <v>3097800</v>
      </c>
      <c r="G2958">
        <v>214.84271200000001</v>
      </c>
    </row>
    <row r="2959" spans="1:7" x14ac:dyDescent="0.3">
      <c r="A2959">
        <v>2958</v>
      </c>
      <c r="B2959">
        <v>226.220001</v>
      </c>
      <c r="C2959">
        <v>227.58999600000001</v>
      </c>
      <c r="D2959">
        <v>225</v>
      </c>
      <c r="E2959">
        <v>225.33000200000001</v>
      </c>
      <c r="F2959">
        <v>2451300</v>
      </c>
      <c r="G2959">
        <v>215.887024</v>
      </c>
    </row>
    <row r="2960" spans="1:7" x14ac:dyDescent="0.3">
      <c r="A2960">
        <v>2959</v>
      </c>
      <c r="B2960">
        <v>225.279999</v>
      </c>
      <c r="C2960">
        <v>226.33000200000001</v>
      </c>
      <c r="D2960">
        <v>223.970001</v>
      </c>
      <c r="E2960">
        <v>226.070007</v>
      </c>
      <c r="F2960">
        <v>2272700</v>
      </c>
      <c r="G2960">
        <v>216.59599299999999</v>
      </c>
    </row>
    <row r="2961" spans="1:7" x14ac:dyDescent="0.3">
      <c r="A2961">
        <v>2960</v>
      </c>
      <c r="B2961">
        <v>227.75</v>
      </c>
      <c r="C2961">
        <v>229.770004</v>
      </c>
      <c r="D2961">
        <v>226.58000200000001</v>
      </c>
      <c r="E2961">
        <v>227.779999</v>
      </c>
      <c r="F2961">
        <v>2573900</v>
      </c>
      <c r="G2961">
        <v>218.234329</v>
      </c>
    </row>
    <row r="2962" spans="1:7" x14ac:dyDescent="0.3">
      <c r="A2962">
        <v>2961</v>
      </c>
      <c r="B2962">
        <v>229.259995</v>
      </c>
      <c r="C2962">
        <v>231.39999399999999</v>
      </c>
      <c r="D2962">
        <v>225.38999899999999</v>
      </c>
      <c r="E2962">
        <v>227.479996</v>
      </c>
      <c r="F2962">
        <v>2903600</v>
      </c>
      <c r="G2962">
        <v>217.946899</v>
      </c>
    </row>
    <row r="2963" spans="1:7" x14ac:dyDescent="0.3">
      <c r="A2963">
        <v>2962</v>
      </c>
      <c r="B2963">
        <v>228</v>
      </c>
      <c r="C2963">
        <v>228.41000399999999</v>
      </c>
      <c r="D2963">
        <v>224.21000699999999</v>
      </c>
      <c r="E2963">
        <v>225.71000699999999</v>
      </c>
      <c r="F2963">
        <v>1722400</v>
      </c>
      <c r="G2963">
        <v>216.25108299999999</v>
      </c>
    </row>
    <row r="2964" spans="1:7" x14ac:dyDescent="0.3">
      <c r="A2964">
        <v>2963</v>
      </c>
      <c r="B2964">
        <v>224.259995</v>
      </c>
      <c r="C2964">
        <v>226.91999799999999</v>
      </c>
      <c r="D2964">
        <v>222.5</v>
      </c>
      <c r="E2964">
        <v>225.35000600000001</v>
      </c>
      <c r="F2964">
        <v>2522900</v>
      </c>
      <c r="G2964">
        <v>215.90617399999999</v>
      </c>
    </row>
    <row r="2965" spans="1:7" x14ac:dyDescent="0.3">
      <c r="A2965">
        <v>2964</v>
      </c>
      <c r="B2965">
        <v>224.990005</v>
      </c>
      <c r="C2965">
        <v>225.11999499999999</v>
      </c>
      <c r="D2965">
        <v>222.529999</v>
      </c>
      <c r="E2965">
        <v>222.91000399999999</v>
      </c>
      <c r="F2965">
        <v>1862900</v>
      </c>
      <c r="G2965">
        <v>213.56840500000001</v>
      </c>
    </row>
    <row r="2966" spans="1:7" x14ac:dyDescent="0.3">
      <c r="A2966">
        <v>2965</v>
      </c>
      <c r="B2966">
        <v>223.240005</v>
      </c>
      <c r="C2966">
        <v>223.63999899999999</v>
      </c>
      <c r="D2966">
        <v>214.55999800000001</v>
      </c>
      <c r="E2966">
        <v>214.88999899999999</v>
      </c>
      <c r="F2966">
        <v>3955500</v>
      </c>
      <c r="G2966">
        <v>205.88453699999999</v>
      </c>
    </row>
    <row r="2967" spans="1:7" x14ac:dyDescent="0.3">
      <c r="A2967">
        <v>2966</v>
      </c>
      <c r="B2967">
        <v>214.199997</v>
      </c>
      <c r="C2967">
        <v>216.029999</v>
      </c>
      <c r="D2967">
        <v>210.949997</v>
      </c>
      <c r="E2967">
        <v>212.970001</v>
      </c>
      <c r="F2967">
        <v>6217400</v>
      </c>
      <c r="G2967">
        <v>204.044983</v>
      </c>
    </row>
    <row r="2968" spans="1:7" x14ac:dyDescent="0.3">
      <c r="A2968">
        <v>2967</v>
      </c>
      <c r="B2968">
        <v>217</v>
      </c>
      <c r="C2968">
        <v>217.979996</v>
      </c>
      <c r="D2968">
        <v>211.46000699999999</v>
      </c>
      <c r="E2968">
        <v>213.86999499999999</v>
      </c>
      <c r="F2968">
        <v>4161300</v>
      </c>
      <c r="G2968">
        <v>204.90727200000001</v>
      </c>
    </row>
    <row r="2969" spans="1:7" x14ac:dyDescent="0.3">
      <c r="A2969">
        <v>2968</v>
      </c>
      <c r="B2969">
        <v>214.449997</v>
      </c>
      <c r="C2969">
        <v>217.13999899999999</v>
      </c>
      <c r="D2969">
        <v>213.050003</v>
      </c>
      <c r="E2969">
        <v>215.220001</v>
      </c>
      <c r="F2969">
        <v>3333800</v>
      </c>
      <c r="G2969">
        <v>206.200684</v>
      </c>
    </row>
    <row r="2970" spans="1:7" x14ac:dyDescent="0.3">
      <c r="A2970">
        <v>2969</v>
      </c>
      <c r="B2970">
        <v>219.35000600000001</v>
      </c>
      <c r="C2970">
        <v>222</v>
      </c>
      <c r="D2970">
        <v>216.300003</v>
      </c>
      <c r="E2970">
        <v>221.699997</v>
      </c>
      <c r="F2970">
        <v>5924200</v>
      </c>
      <c r="G2970">
        <v>212.40913399999999</v>
      </c>
    </row>
    <row r="2971" spans="1:7" x14ac:dyDescent="0.3">
      <c r="A2971">
        <v>2970</v>
      </c>
      <c r="B2971">
        <v>220.529999</v>
      </c>
      <c r="C2971">
        <v>228.89999399999999</v>
      </c>
      <c r="D2971">
        <v>220.050003</v>
      </c>
      <c r="E2971">
        <v>228.279999</v>
      </c>
      <c r="F2971">
        <v>4953700</v>
      </c>
      <c r="G2971">
        <v>218.713379</v>
      </c>
    </row>
    <row r="2972" spans="1:7" x14ac:dyDescent="0.3">
      <c r="A2972">
        <v>2971</v>
      </c>
      <c r="B2972">
        <v>227.5</v>
      </c>
      <c r="C2972">
        <v>228.729996</v>
      </c>
      <c r="D2972">
        <v>223.86000100000001</v>
      </c>
      <c r="E2972">
        <v>224.949997</v>
      </c>
      <c r="F2972">
        <v>2995400</v>
      </c>
      <c r="G2972">
        <v>215.52290300000001</v>
      </c>
    </row>
    <row r="2973" spans="1:7" x14ac:dyDescent="0.3">
      <c r="A2973">
        <v>2972</v>
      </c>
      <c r="B2973">
        <v>225.259995</v>
      </c>
      <c r="C2973">
        <v>228.300003</v>
      </c>
      <c r="D2973">
        <v>224.19000199999999</v>
      </c>
      <c r="E2973">
        <v>226.96000699999999</v>
      </c>
      <c r="F2973">
        <v>2759100</v>
      </c>
      <c r="G2973">
        <v>217.4487</v>
      </c>
    </row>
    <row r="2974" spans="1:7" x14ac:dyDescent="0.3">
      <c r="A2974">
        <v>2973</v>
      </c>
      <c r="B2974">
        <v>226.929993</v>
      </c>
      <c r="C2974">
        <v>228.86999499999999</v>
      </c>
      <c r="D2974">
        <v>221.520004</v>
      </c>
      <c r="E2974">
        <v>221.60000600000001</v>
      </c>
      <c r="F2974">
        <v>2736800</v>
      </c>
      <c r="G2974">
        <v>212.313354</v>
      </c>
    </row>
    <row r="2975" spans="1:7" x14ac:dyDescent="0.3">
      <c r="A2975">
        <v>2974</v>
      </c>
      <c r="B2975">
        <v>216.58999600000001</v>
      </c>
      <c r="C2975">
        <v>219.520004</v>
      </c>
      <c r="D2975">
        <v>214.320007</v>
      </c>
      <c r="E2975">
        <v>218.55999800000001</v>
      </c>
      <c r="F2975">
        <v>3318200</v>
      </c>
      <c r="G2975">
        <v>209.400711</v>
      </c>
    </row>
    <row r="2976" spans="1:7" x14ac:dyDescent="0.3">
      <c r="A2976">
        <v>2975</v>
      </c>
      <c r="B2976">
        <v>218.13999899999999</v>
      </c>
      <c r="C2976">
        <v>218.929993</v>
      </c>
      <c r="D2976">
        <v>208.39999399999999</v>
      </c>
      <c r="E2976">
        <v>209.179993</v>
      </c>
      <c r="F2976">
        <v>4152700</v>
      </c>
      <c r="G2976">
        <v>200.413803</v>
      </c>
    </row>
    <row r="2977" spans="1:7" x14ac:dyDescent="0.3">
      <c r="A2977">
        <v>2976</v>
      </c>
      <c r="B2977">
        <v>211.270004</v>
      </c>
      <c r="C2977">
        <v>215.69000199999999</v>
      </c>
      <c r="D2977">
        <v>210.33999600000001</v>
      </c>
      <c r="E2977">
        <v>214.009995</v>
      </c>
      <c r="F2977">
        <v>3179700</v>
      </c>
      <c r="G2977">
        <v>205.041382</v>
      </c>
    </row>
    <row r="2978" spans="1:7" x14ac:dyDescent="0.3">
      <c r="A2978">
        <v>2977</v>
      </c>
      <c r="B2978">
        <v>210.729996</v>
      </c>
      <c r="C2978">
        <v>214.800003</v>
      </c>
      <c r="D2978">
        <v>209.529999</v>
      </c>
      <c r="E2978">
        <v>212.36000100000001</v>
      </c>
      <c r="F2978">
        <v>3557900</v>
      </c>
      <c r="G2978">
        <v>203.460556</v>
      </c>
    </row>
    <row r="2979" spans="1:7" x14ac:dyDescent="0.3">
      <c r="A2979">
        <v>2978</v>
      </c>
      <c r="B2979">
        <v>214.14999399999999</v>
      </c>
      <c r="C2979">
        <v>218.21000699999999</v>
      </c>
      <c r="D2979">
        <v>212.050003</v>
      </c>
      <c r="E2979">
        <v>214.490005</v>
      </c>
      <c r="F2979">
        <v>3278200</v>
      </c>
      <c r="G2979">
        <v>205.50129699999999</v>
      </c>
    </row>
    <row r="2980" spans="1:7" x14ac:dyDescent="0.3">
      <c r="A2980">
        <v>2979</v>
      </c>
      <c r="B2980">
        <v>215.990005</v>
      </c>
      <c r="C2980">
        <v>220.35000600000001</v>
      </c>
      <c r="D2980">
        <v>215.03999300000001</v>
      </c>
      <c r="E2980">
        <v>219.279999</v>
      </c>
      <c r="F2980">
        <v>3897400</v>
      </c>
      <c r="G2980">
        <v>210.09054599999999</v>
      </c>
    </row>
    <row r="2981" spans="1:7" x14ac:dyDescent="0.3">
      <c r="A2981">
        <v>2980</v>
      </c>
      <c r="B2981">
        <v>221.88999899999999</v>
      </c>
      <c r="C2981">
        <v>229</v>
      </c>
      <c r="D2981">
        <v>221.39999399999999</v>
      </c>
      <c r="E2981">
        <v>225.36999499999999</v>
      </c>
      <c r="F2981">
        <v>4369600</v>
      </c>
      <c r="G2981">
        <v>215.92532299999999</v>
      </c>
    </row>
    <row r="2982" spans="1:7" x14ac:dyDescent="0.3">
      <c r="A2982">
        <v>2981</v>
      </c>
      <c r="B2982">
        <v>225.759995</v>
      </c>
      <c r="C2982">
        <v>228.88000500000001</v>
      </c>
      <c r="D2982">
        <v>225.470001</v>
      </c>
      <c r="E2982">
        <v>226.970001</v>
      </c>
      <c r="F2982">
        <v>2557600</v>
      </c>
      <c r="G2982">
        <v>217.45829800000001</v>
      </c>
    </row>
    <row r="2983" spans="1:7" x14ac:dyDescent="0.3">
      <c r="A2983">
        <v>2982</v>
      </c>
      <c r="B2983">
        <v>230</v>
      </c>
      <c r="C2983">
        <v>231.69000199999999</v>
      </c>
      <c r="D2983">
        <v>226.28999300000001</v>
      </c>
      <c r="E2983">
        <v>229.69000199999999</v>
      </c>
      <c r="F2983">
        <v>3699000</v>
      </c>
      <c r="G2983">
        <v>220.06428500000001</v>
      </c>
    </row>
    <row r="2984" spans="1:7" x14ac:dyDescent="0.3">
      <c r="A2984">
        <v>2983</v>
      </c>
      <c r="B2984">
        <v>228.320007</v>
      </c>
      <c r="C2984">
        <v>231.10000600000001</v>
      </c>
      <c r="D2984">
        <v>226.949997</v>
      </c>
      <c r="E2984">
        <v>228.720001</v>
      </c>
      <c r="F2984">
        <v>2565200</v>
      </c>
      <c r="G2984">
        <v>219.134918</v>
      </c>
    </row>
    <row r="2985" spans="1:7" x14ac:dyDescent="0.3">
      <c r="A2985">
        <v>2984</v>
      </c>
      <c r="B2985">
        <v>228.19000199999999</v>
      </c>
      <c r="C2985">
        <v>229.520004</v>
      </c>
      <c r="D2985">
        <v>227.050003</v>
      </c>
      <c r="E2985">
        <v>228.199997</v>
      </c>
      <c r="F2985">
        <v>2275600</v>
      </c>
      <c r="G2985">
        <v>218.63673399999999</v>
      </c>
    </row>
    <row r="2986" spans="1:7" x14ac:dyDescent="0.3">
      <c r="A2986">
        <v>2985</v>
      </c>
      <c r="B2986">
        <v>230.050003</v>
      </c>
      <c r="C2986">
        <v>232.800003</v>
      </c>
      <c r="D2986">
        <v>226.89999399999999</v>
      </c>
      <c r="E2986">
        <v>231.279999</v>
      </c>
      <c r="F2986">
        <v>3514300</v>
      </c>
      <c r="G2986">
        <v>221.58763099999999</v>
      </c>
    </row>
    <row r="2987" spans="1:7" x14ac:dyDescent="0.3">
      <c r="A2987">
        <v>2986</v>
      </c>
      <c r="B2987">
        <v>231</v>
      </c>
      <c r="C2987">
        <v>234.05999800000001</v>
      </c>
      <c r="D2987">
        <v>230.60000600000001</v>
      </c>
      <c r="E2987">
        <v>231.64999399999999</v>
      </c>
      <c r="F2987">
        <v>2404800</v>
      </c>
      <c r="G2987">
        <v>221.94215399999999</v>
      </c>
    </row>
    <row r="2988" spans="1:7" x14ac:dyDescent="0.3">
      <c r="A2988">
        <v>2987</v>
      </c>
      <c r="B2988">
        <v>231.69000199999999</v>
      </c>
      <c r="C2988">
        <v>231.69000199999999</v>
      </c>
      <c r="D2988">
        <v>222.300003</v>
      </c>
      <c r="E2988">
        <v>222.64999399999999</v>
      </c>
      <c r="F2988">
        <v>3721700</v>
      </c>
      <c r="G2988">
        <v>213.31933599999999</v>
      </c>
    </row>
    <row r="2989" spans="1:7" x14ac:dyDescent="0.3">
      <c r="A2989">
        <v>2988</v>
      </c>
      <c r="B2989">
        <v>222</v>
      </c>
      <c r="C2989">
        <v>222.30999800000001</v>
      </c>
      <c r="D2989">
        <v>205.13000500000001</v>
      </c>
      <c r="E2989">
        <v>206.050003</v>
      </c>
      <c r="F2989">
        <v>11019400</v>
      </c>
      <c r="G2989">
        <v>197.41499300000001</v>
      </c>
    </row>
    <row r="2990" spans="1:7" x14ac:dyDescent="0.3">
      <c r="A2990">
        <v>2989</v>
      </c>
      <c r="B2990">
        <v>204.39999399999999</v>
      </c>
      <c r="C2990">
        <v>209.58999600000001</v>
      </c>
      <c r="D2990">
        <v>202.33000200000001</v>
      </c>
      <c r="E2990">
        <v>205.050003</v>
      </c>
      <c r="F2990">
        <v>6984800</v>
      </c>
      <c r="G2990">
        <v>196.45689400000001</v>
      </c>
    </row>
    <row r="2991" spans="1:7" x14ac:dyDescent="0.3">
      <c r="A2991">
        <v>2990</v>
      </c>
      <c r="B2991">
        <v>206.240005</v>
      </c>
      <c r="C2991">
        <v>207.33999600000001</v>
      </c>
      <c r="D2991">
        <v>198.44000199999999</v>
      </c>
      <c r="E2991">
        <v>202.490005</v>
      </c>
      <c r="F2991">
        <v>5742500</v>
      </c>
      <c r="G2991">
        <v>194.00418099999999</v>
      </c>
    </row>
    <row r="2992" spans="1:7" x14ac:dyDescent="0.3">
      <c r="A2992">
        <v>2991</v>
      </c>
      <c r="B2992">
        <v>201.800003</v>
      </c>
      <c r="C2992">
        <v>204.5</v>
      </c>
      <c r="D2992">
        <v>199.320007</v>
      </c>
      <c r="E2992">
        <v>203.740005</v>
      </c>
      <c r="F2992">
        <v>4260000</v>
      </c>
      <c r="G2992">
        <v>195.201797</v>
      </c>
    </row>
    <row r="2993" spans="1:7" x14ac:dyDescent="0.3">
      <c r="A2993">
        <v>2992</v>
      </c>
      <c r="B2993">
        <v>202.929993</v>
      </c>
      <c r="C2993">
        <v>204.740005</v>
      </c>
      <c r="D2993">
        <v>200.35000600000001</v>
      </c>
      <c r="E2993">
        <v>202.11999499999999</v>
      </c>
      <c r="F2993">
        <v>2829600</v>
      </c>
      <c r="G2993">
        <v>193.649689</v>
      </c>
    </row>
    <row r="2994" spans="1:7" x14ac:dyDescent="0.3">
      <c r="A2994">
        <v>2993</v>
      </c>
      <c r="B2994">
        <v>201.83000200000001</v>
      </c>
      <c r="C2994">
        <v>202.300003</v>
      </c>
      <c r="D2994">
        <v>197.35000600000001</v>
      </c>
      <c r="E2994">
        <v>198.220001</v>
      </c>
      <c r="F2994">
        <v>3419100</v>
      </c>
      <c r="G2994">
        <v>189.913116</v>
      </c>
    </row>
    <row r="2995" spans="1:7" x14ac:dyDescent="0.3">
      <c r="A2995">
        <v>2994</v>
      </c>
      <c r="B2995">
        <v>195.10000600000001</v>
      </c>
      <c r="C2995">
        <v>195.88999899999999</v>
      </c>
      <c r="D2995">
        <v>190.35000600000001</v>
      </c>
      <c r="E2995">
        <v>191.33999600000001</v>
      </c>
      <c r="F2995">
        <v>5513800</v>
      </c>
      <c r="G2995">
        <v>183.321426</v>
      </c>
    </row>
    <row r="2996" spans="1:7" x14ac:dyDescent="0.3">
      <c r="A2996">
        <v>2995</v>
      </c>
      <c r="B2996">
        <v>192.08999600000001</v>
      </c>
      <c r="C2996">
        <v>195.240005</v>
      </c>
      <c r="D2996">
        <v>191.19000199999999</v>
      </c>
      <c r="E2996">
        <v>192.60000600000001</v>
      </c>
      <c r="F2996">
        <v>4111700</v>
      </c>
      <c r="G2996">
        <v>184.52864099999999</v>
      </c>
    </row>
    <row r="2997" spans="1:7" x14ac:dyDescent="0.3">
      <c r="A2997">
        <v>2996</v>
      </c>
      <c r="B2997">
        <v>191.61000100000001</v>
      </c>
      <c r="C2997">
        <v>191.86999499999999</v>
      </c>
      <c r="D2997">
        <v>188.94000199999999</v>
      </c>
      <c r="E2997">
        <v>189.10000600000001</v>
      </c>
      <c r="F2997">
        <v>1862600</v>
      </c>
      <c r="G2997">
        <v>181.175308</v>
      </c>
    </row>
    <row r="2998" spans="1:7" x14ac:dyDescent="0.3">
      <c r="A2998">
        <v>2997</v>
      </c>
      <c r="B2998">
        <v>191.16999799999999</v>
      </c>
      <c r="C2998">
        <v>195.229996</v>
      </c>
      <c r="D2998">
        <v>190.69000199999999</v>
      </c>
      <c r="E2998">
        <v>194.33999600000001</v>
      </c>
      <c r="F2998">
        <v>3143300</v>
      </c>
      <c r="G2998">
        <v>186.19570899999999</v>
      </c>
    </row>
    <row r="2999" spans="1:7" x14ac:dyDescent="0.3">
      <c r="A2999">
        <v>2998</v>
      </c>
      <c r="B2999">
        <v>193.39999399999999</v>
      </c>
      <c r="C2999">
        <v>194.61999499999999</v>
      </c>
      <c r="D2999">
        <v>191.55999800000001</v>
      </c>
      <c r="E2999">
        <v>193.64999399999999</v>
      </c>
      <c r="F2999">
        <v>2345400</v>
      </c>
      <c r="G2999">
        <v>185.53465299999999</v>
      </c>
    </row>
    <row r="3000" spans="1:7" x14ac:dyDescent="0.3">
      <c r="A3000">
        <v>2999</v>
      </c>
      <c r="B3000">
        <v>194.83999600000001</v>
      </c>
      <c r="C3000">
        <v>198.449997</v>
      </c>
      <c r="D3000">
        <v>192.229996</v>
      </c>
      <c r="E3000">
        <v>198.35000600000001</v>
      </c>
      <c r="F3000">
        <v>3762900</v>
      </c>
      <c r="G3000">
        <v>190.03765899999999</v>
      </c>
    </row>
    <row r="3001" spans="1:7" x14ac:dyDescent="0.3">
      <c r="A3001">
        <v>3000</v>
      </c>
      <c r="B3001">
        <v>196.020004</v>
      </c>
      <c r="C3001">
        <v>197.449997</v>
      </c>
      <c r="D3001">
        <v>193.16000399999999</v>
      </c>
      <c r="E3001">
        <v>194.85000600000001</v>
      </c>
      <c r="F3001">
        <v>2665700</v>
      </c>
      <c r="G3001">
        <v>187.44035299999999</v>
      </c>
    </row>
    <row r="3002" spans="1:7" x14ac:dyDescent="0.3">
      <c r="A3002">
        <v>3001</v>
      </c>
      <c r="B3002">
        <v>190.570007</v>
      </c>
      <c r="C3002">
        <v>191.449997</v>
      </c>
      <c r="D3002">
        <v>188.11999499999999</v>
      </c>
      <c r="E3002">
        <v>190.69000199999999</v>
      </c>
      <c r="F3002">
        <v>6220000</v>
      </c>
      <c r="G3002">
        <v>183.43853799999999</v>
      </c>
    </row>
    <row r="3003" spans="1:7" x14ac:dyDescent="0.3">
      <c r="A3003">
        <v>3002</v>
      </c>
      <c r="B3003">
        <v>194</v>
      </c>
      <c r="C3003">
        <v>195.66000399999999</v>
      </c>
      <c r="D3003">
        <v>191.61999499999999</v>
      </c>
      <c r="E3003">
        <v>191.63000500000001</v>
      </c>
      <c r="F3003">
        <v>4017000</v>
      </c>
      <c r="G3003">
        <v>184.342804</v>
      </c>
    </row>
    <row r="3004" spans="1:7" x14ac:dyDescent="0.3">
      <c r="A3004">
        <v>3003</v>
      </c>
      <c r="B3004">
        <v>190.69000199999999</v>
      </c>
      <c r="C3004">
        <v>191.11000100000001</v>
      </c>
      <c r="D3004">
        <v>183.63000500000001</v>
      </c>
      <c r="E3004">
        <v>184.30999800000001</v>
      </c>
      <c r="F3004">
        <v>5797500</v>
      </c>
      <c r="G3004">
        <v>177.301163</v>
      </c>
    </row>
    <row r="3005" spans="1:7" x14ac:dyDescent="0.3">
      <c r="A3005">
        <v>3004</v>
      </c>
      <c r="B3005">
        <v>181.33000200000001</v>
      </c>
      <c r="C3005">
        <v>184.88000500000001</v>
      </c>
      <c r="D3005">
        <v>180.14999399999999</v>
      </c>
      <c r="E3005">
        <v>184.08999600000001</v>
      </c>
      <c r="F3005">
        <v>5275500</v>
      </c>
      <c r="G3005">
        <v>177.089508</v>
      </c>
    </row>
    <row r="3006" spans="1:7" x14ac:dyDescent="0.3">
      <c r="A3006">
        <v>3005</v>
      </c>
      <c r="B3006">
        <v>183.85000600000001</v>
      </c>
      <c r="C3006">
        <v>186.25</v>
      </c>
      <c r="D3006">
        <v>179</v>
      </c>
      <c r="E3006">
        <v>179.66999799999999</v>
      </c>
      <c r="F3006">
        <v>3921200</v>
      </c>
      <c r="G3006">
        <v>172.83758499999999</v>
      </c>
    </row>
    <row r="3007" spans="1:7" x14ac:dyDescent="0.3">
      <c r="A3007">
        <v>3006</v>
      </c>
      <c r="B3007">
        <v>178.60000600000001</v>
      </c>
      <c r="C3007">
        <v>179.83999600000001</v>
      </c>
      <c r="D3007">
        <v>174.679993</v>
      </c>
      <c r="E3007">
        <v>178.83000200000001</v>
      </c>
      <c r="F3007">
        <v>4528300</v>
      </c>
      <c r="G3007">
        <v>172.02954099999999</v>
      </c>
    </row>
    <row r="3008" spans="1:7" x14ac:dyDescent="0.3">
      <c r="A3008">
        <v>3007</v>
      </c>
      <c r="B3008">
        <v>182.14999399999999</v>
      </c>
      <c r="C3008">
        <v>184.429993</v>
      </c>
      <c r="D3008">
        <v>175.449997</v>
      </c>
      <c r="E3008">
        <v>176.800003</v>
      </c>
      <c r="F3008">
        <v>4713900</v>
      </c>
      <c r="G3008">
        <v>170.07673600000001</v>
      </c>
    </row>
    <row r="3009" spans="1:7" x14ac:dyDescent="0.3">
      <c r="A3009">
        <v>3008</v>
      </c>
      <c r="B3009">
        <v>178.5</v>
      </c>
      <c r="C3009">
        <v>180</v>
      </c>
      <c r="D3009">
        <v>176.479996</v>
      </c>
      <c r="E3009">
        <v>176.699997</v>
      </c>
      <c r="F3009">
        <v>3677300</v>
      </c>
      <c r="G3009">
        <v>169.98052999999999</v>
      </c>
    </row>
    <row r="3010" spans="1:7" x14ac:dyDescent="0.3">
      <c r="A3010">
        <v>3009</v>
      </c>
      <c r="B3010">
        <v>177.83000200000001</v>
      </c>
      <c r="C3010">
        <v>178.69000199999999</v>
      </c>
      <c r="D3010">
        <v>175.11999499999999</v>
      </c>
      <c r="E3010">
        <v>175.91999799999999</v>
      </c>
      <c r="F3010">
        <v>4008600</v>
      </c>
      <c r="G3010">
        <v>169.23019400000001</v>
      </c>
    </row>
    <row r="3011" spans="1:7" x14ac:dyDescent="0.3">
      <c r="A3011">
        <v>3010</v>
      </c>
      <c r="B3011">
        <v>174.33999600000001</v>
      </c>
      <c r="C3011">
        <v>176.259995</v>
      </c>
      <c r="D3011">
        <v>172.36999499999999</v>
      </c>
      <c r="E3011">
        <v>172.770004</v>
      </c>
      <c r="F3011">
        <v>5078300</v>
      </c>
      <c r="G3011">
        <v>166.199997</v>
      </c>
    </row>
    <row r="3012" spans="1:7" x14ac:dyDescent="0.3">
      <c r="A3012">
        <v>3011</v>
      </c>
      <c r="B3012">
        <v>169.39999399999999</v>
      </c>
      <c r="C3012">
        <v>171.429993</v>
      </c>
      <c r="D3012">
        <v>166.529999</v>
      </c>
      <c r="E3012">
        <v>168.009995</v>
      </c>
      <c r="F3012">
        <v>8395800</v>
      </c>
      <c r="G3012">
        <v>161.621002</v>
      </c>
    </row>
    <row r="3013" spans="1:7" x14ac:dyDescent="0.3">
      <c r="A3013">
        <v>3012</v>
      </c>
      <c r="B3013">
        <v>169.779999</v>
      </c>
      <c r="C3013">
        <v>173.020004</v>
      </c>
      <c r="D3013">
        <v>169.320007</v>
      </c>
      <c r="E3013">
        <v>171.5</v>
      </c>
      <c r="F3013">
        <v>5150800</v>
      </c>
      <c r="G3013">
        <v>164.97827100000001</v>
      </c>
    </row>
    <row r="3014" spans="1:7" x14ac:dyDescent="0.3">
      <c r="A3014">
        <v>3013</v>
      </c>
      <c r="B3014">
        <v>171.58999600000001</v>
      </c>
      <c r="C3014">
        <v>174.85000600000001</v>
      </c>
      <c r="D3014">
        <v>167.60000600000001</v>
      </c>
      <c r="E3014">
        <v>169.25</v>
      </c>
      <c r="F3014">
        <v>5316100</v>
      </c>
      <c r="G3014">
        <v>162.81384299999999</v>
      </c>
    </row>
    <row r="3015" spans="1:7" x14ac:dyDescent="0.3">
      <c r="A3015">
        <v>3014</v>
      </c>
      <c r="B3015">
        <v>168.38999899999999</v>
      </c>
      <c r="C3015">
        <v>171.64999399999999</v>
      </c>
      <c r="D3015">
        <v>167.16000399999999</v>
      </c>
      <c r="E3015">
        <v>168.41000399999999</v>
      </c>
      <c r="F3015">
        <v>6488200</v>
      </c>
      <c r="G3015">
        <v>162.005798</v>
      </c>
    </row>
    <row r="3016" spans="1:7" x14ac:dyDescent="0.3">
      <c r="A3016">
        <v>3015</v>
      </c>
      <c r="B3016">
        <v>168.25</v>
      </c>
      <c r="C3016">
        <v>169.63000500000001</v>
      </c>
      <c r="D3016">
        <v>159.41999799999999</v>
      </c>
      <c r="E3016">
        <v>160.050003</v>
      </c>
      <c r="F3016">
        <v>8960000</v>
      </c>
      <c r="G3016">
        <v>153.963684</v>
      </c>
    </row>
    <row r="3017" spans="1:7" x14ac:dyDescent="0.3">
      <c r="A3017">
        <v>3016</v>
      </c>
      <c r="B3017">
        <v>159</v>
      </c>
      <c r="C3017">
        <v>160</v>
      </c>
      <c r="D3017">
        <v>154.30999800000001</v>
      </c>
      <c r="E3017">
        <v>156.35000600000001</v>
      </c>
      <c r="F3017">
        <v>3783500</v>
      </c>
      <c r="G3017">
        <v>150.40438800000001</v>
      </c>
    </row>
    <row r="3018" spans="1:7" x14ac:dyDescent="0.3">
      <c r="A3018">
        <v>3017</v>
      </c>
      <c r="B3018">
        <v>157</v>
      </c>
      <c r="C3018">
        <v>163.11000100000001</v>
      </c>
      <c r="D3018">
        <v>151.699997</v>
      </c>
      <c r="E3018">
        <v>162.929993</v>
      </c>
      <c r="F3018">
        <v>7054700</v>
      </c>
      <c r="G3018">
        <v>156.73417699999999</v>
      </c>
    </row>
    <row r="3019" spans="1:7" x14ac:dyDescent="0.3">
      <c r="A3019">
        <v>3018</v>
      </c>
      <c r="B3019">
        <v>160.11999499999999</v>
      </c>
      <c r="C3019">
        <v>165.41000399999999</v>
      </c>
      <c r="D3019">
        <v>159.020004</v>
      </c>
      <c r="E3019">
        <v>165.41000399999999</v>
      </c>
      <c r="F3019">
        <v>4973000</v>
      </c>
      <c r="G3019">
        <v>159.11987300000001</v>
      </c>
    </row>
    <row r="3020" spans="1:7" x14ac:dyDescent="0.3">
      <c r="A3020">
        <v>3019</v>
      </c>
      <c r="B3020">
        <v>165.63999899999999</v>
      </c>
      <c r="C3020">
        <v>165.949997</v>
      </c>
      <c r="D3020">
        <v>162.020004</v>
      </c>
      <c r="E3020">
        <v>163.029999</v>
      </c>
      <c r="F3020">
        <v>4110500</v>
      </c>
      <c r="G3020">
        <v>156.83038300000001</v>
      </c>
    </row>
    <row r="3021" spans="1:7" x14ac:dyDescent="0.3">
      <c r="A3021">
        <v>3020</v>
      </c>
      <c r="B3021">
        <v>163.779999</v>
      </c>
      <c r="C3021">
        <v>167.11999499999999</v>
      </c>
      <c r="D3021">
        <v>163.779999</v>
      </c>
      <c r="E3021">
        <v>167.050003</v>
      </c>
      <c r="F3021">
        <v>4550000</v>
      </c>
      <c r="G3021">
        <v>160.69750999999999</v>
      </c>
    </row>
    <row r="3022" spans="1:7" x14ac:dyDescent="0.3">
      <c r="A3022">
        <v>3021</v>
      </c>
      <c r="B3022">
        <v>164.33000200000001</v>
      </c>
      <c r="C3022">
        <v>172.25</v>
      </c>
      <c r="D3022">
        <v>163.35000600000001</v>
      </c>
      <c r="E3022">
        <v>172.029999</v>
      </c>
      <c r="F3022">
        <v>3999400</v>
      </c>
      <c r="G3022">
        <v>165.48812899999999</v>
      </c>
    </row>
    <row r="3023" spans="1:7" x14ac:dyDescent="0.3">
      <c r="A3023">
        <v>3022</v>
      </c>
      <c r="B3023">
        <v>170.66000399999999</v>
      </c>
      <c r="C3023">
        <v>171.770004</v>
      </c>
      <c r="D3023">
        <v>168.28999300000001</v>
      </c>
      <c r="E3023">
        <v>169.509995</v>
      </c>
      <c r="F3023">
        <v>4060200</v>
      </c>
      <c r="G3023">
        <v>163.06395000000001</v>
      </c>
    </row>
    <row r="3024" spans="1:7" x14ac:dyDescent="0.3">
      <c r="A3024">
        <v>3023</v>
      </c>
      <c r="B3024">
        <v>172.990005</v>
      </c>
      <c r="C3024">
        <v>176</v>
      </c>
      <c r="D3024">
        <v>171.10000600000001</v>
      </c>
      <c r="E3024">
        <v>175.050003</v>
      </c>
      <c r="F3024">
        <v>3788300</v>
      </c>
      <c r="G3024">
        <v>168.39329499999999</v>
      </c>
    </row>
    <row r="3025" spans="1:7" x14ac:dyDescent="0.3">
      <c r="A3025">
        <v>3024</v>
      </c>
      <c r="B3025">
        <v>175.229996</v>
      </c>
      <c r="C3025">
        <v>177.83000200000001</v>
      </c>
      <c r="D3025">
        <v>172.270004</v>
      </c>
      <c r="E3025">
        <v>176.020004</v>
      </c>
      <c r="F3025">
        <v>3152100</v>
      </c>
      <c r="G3025">
        <v>169.326401</v>
      </c>
    </row>
    <row r="3026" spans="1:7" x14ac:dyDescent="0.3">
      <c r="A3026">
        <v>3025</v>
      </c>
      <c r="B3026">
        <v>177.779999</v>
      </c>
      <c r="C3026">
        <v>178.10000600000001</v>
      </c>
      <c r="D3026">
        <v>172.89999399999999</v>
      </c>
      <c r="E3026">
        <v>175.36999499999999</v>
      </c>
      <c r="F3026">
        <v>2692700</v>
      </c>
      <c r="G3026">
        <v>168.701111</v>
      </c>
    </row>
    <row r="3027" spans="1:7" x14ac:dyDescent="0.3">
      <c r="A3027">
        <v>3026</v>
      </c>
      <c r="B3027">
        <v>176.10000600000001</v>
      </c>
      <c r="C3027">
        <v>177.69000199999999</v>
      </c>
      <c r="D3027">
        <v>174.91000399999999</v>
      </c>
      <c r="E3027">
        <v>176.470001</v>
      </c>
      <c r="F3027">
        <v>3321400</v>
      </c>
      <c r="G3027">
        <v>169.759277</v>
      </c>
    </row>
    <row r="3028" spans="1:7" x14ac:dyDescent="0.3">
      <c r="A3028">
        <v>3027</v>
      </c>
      <c r="B3028">
        <v>175.66000399999999</v>
      </c>
      <c r="C3028">
        <v>178.070007</v>
      </c>
      <c r="D3028">
        <v>175.5</v>
      </c>
      <c r="E3028">
        <v>176</v>
      </c>
      <c r="F3028">
        <v>2808700</v>
      </c>
      <c r="G3028">
        <v>169.30715900000001</v>
      </c>
    </row>
    <row r="3029" spans="1:7" x14ac:dyDescent="0.3">
      <c r="A3029">
        <v>3028</v>
      </c>
      <c r="B3029">
        <v>175.10000600000001</v>
      </c>
      <c r="C3029">
        <v>177.03999300000001</v>
      </c>
      <c r="D3029">
        <v>172.41999799999999</v>
      </c>
      <c r="E3029">
        <v>176.929993</v>
      </c>
      <c r="F3029">
        <v>3182700</v>
      </c>
      <c r="G3029">
        <v>170.20178200000001</v>
      </c>
    </row>
    <row r="3030" spans="1:7" x14ac:dyDescent="0.3">
      <c r="A3030">
        <v>3029</v>
      </c>
      <c r="B3030">
        <v>174.520004</v>
      </c>
      <c r="C3030">
        <v>179.53999300000001</v>
      </c>
      <c r="D3030">
        <v>174.10000600000001</v>
      </c>
      <c r="E3030">
        <v>178.720001</v>
      </c>
      <c r="F3030">
        <v>3361700</v>
      </c>
      <c r="G3030">
        <v>171.923721</v>
      </c>
    </row>
    <row r="3031" spans="1:7" x14ac:dyDescent="0.3">
      <c r="A3031">
        <v>3030</v>
      </c>
      <c r="B3031">
        <v>178.320007</v>
      </c>
      <c r="C3031">
        <v>179.990005</v>
      </c>
      <c r="D3031">
        <v>176.39999399999999</v>
      </c>
      <c r="E3031">
        <v>179.91000399999999</v>
      </c>
      <c r="F3031">
        <v>2911800</v>
      </c>
      <c r="G3031">
        <v>173.068466</v>
      </c>
    </row>
    <row r="3032" spans="1:7" x14ac:dyDescent="0.3">
      <c r="A3032">
        <v>3031</v>
      </c>
      <c r="B3032">
        <v>187</v>
      </c>
      <c r="C3032">
        <v>198.14999399999999</v>
      </c>
      <c r="D3032">
        <v>185.60000600000001</v>
      </c>
      <c r="E3032">
        <v>197.08000200000001</v>
      </c>
      <c r="F3032">
        <v>15194200</v>
      </c>
      <c r="G3032">
        <v>189.58554100000001</v>
      </c>
    </row>
    <row r="3033" spans="1:7" x14ac:dyDescent="0.3">
      <c r="A3033">
        <v>3032</v>
      </c>
      <c r="B3033">
        <v>195.949997</v>
      </c>
      <c r="C3033">
        <v>199.800003</v>
      </c>
      <c r="D3033">
        <v>192.83000200000001</v>
      </c>
      <c r="E3033">
        <v>199.08999600000001</v>
      </c>
      <c r="F3033">
        <v>8177000</v>
      </c>
      <c r="G3033">
        <v>191.519104</v>
      </c>
    </row>
    <row r="3034" spans="1:7" x14ac:dyDescent="0.3">
      <c r="A3034">
        <v>3033</v>
      </c>
      <c r="B3034">
        <v>200.38000500000001</v>
      </c>
      <c r="C3034">
        <v>203</v>
      </c>
      <c r="D3034">
        <v>196.91000399999999</v>
      </c>
      <c r="E3034">
        <v>202.53999300000001</v>
      </c>
      <c r="F3034">
        <v>5650900</v>
      </c>
      <c r="G3034">
        <v>194.837906</v>
      </c>
    </row>
    <row r="3035" spans="1:7" x14ac:dyDescent="0.3">
      <c r="A3035">
        <v>3034</v>
      </c>
      <c r="B3035">
        <v>200.5</v>
      </c>
      <c r="C3035">
        <v>201.470001</v>
      </c>
      <c r="D3035">
        <v>195.91999799999999</v>
      </c>
      <c r="E3035">
        <v>197.679993</v>
      </c>
      <c r="F3035">
        <v>4648500</v>
      </c>
      <c r="G3035">
        <v>190.16272000000001</v>
      </c>
    </row>
    <row r="3036" spans="1:7" x14ac:dyDescent="0.3">
      <c r="A3036">
        <v>3035</v>
      </c>
      <c r="B3036">
        <v>197.550003</v>
      </c>
      <c r="C3036">
        <v>198.08999600000001</v>
      </c>
      <c r="D3036">
        <v>194.529999</v>
      </c>
      <c r="E3036">
        <v>196.89999399999999</v>
      </c>
      <c r="F3036">
        <v>3410700</v>
      </c>
      <c r="G3036">
        <v>189.41236900000001</v>
      </c>
    </row>
    <row r="3037" spans="1:7" x14ac:dyDescent="0.3">
      <c r="A3037">
        <v>3036</v>
      </c>
      <c r="B3037">
        <v>196.220001</v>
      </c>
      <c r="C3037">
        <v>199.679993</v>
      </c>
      <c r="D3037">
        <v>195.759995</v>
      </c>
      <c r="E3037">
        <v>197.800003</v>
      </c>
      <c r="F3037">
        <v>2631800</v>
      </c>
      <c r="G3037">
        <v>190.27816799999999</v>
      </c>
    </row>
    <row r="3038" spans="1:7" x14ac:dyDescent="0.3">
      <c r="A3038">
        <v>3037</v>
      </c>
      <c r="B3038">
        <v>199.83000200000001</v>
      </c>
      <c r="C3038">
        <v>201.19000199999999</v>
      </c>
      <c r="D3038">
        <v>199.41999799999999</v>
      </c>
      <c r="E3038">
        <v>200.740005</v>
      </c>
      <c r="F3038">
        <v>3275000</v>
      </c>
      <c r="G3038">
        <v>193.106369</v>
      </c>
    </row>
    <row r="3039" spans="1:7" x14ac:dyDescent="0.3">
      <c r="A3039">
        <v>3038</v>
      </c>
      <c r="B3039">
        <v>197.990005</v>
      </c>
      <c r="C3039">
        <v>200.070007</v>
      </c>
      <c r="D3039">
        <v>197.10000600000001</v>
      </c>
      <c r="E3039">
        <v>199.720001</v>
      </c>
      <c r="F3039">
        <v>2369600</v>
      </c>
      <c r="G3039">
        <v>192.125137</v>
      </c>
    </row>
    <row r="3040" spans="1:7" x14ac:dyDescent="0.3">
      <c r="A3040">
        <v>3039</v>
      </c>
      <c r="B3040">
        <v>199</v>
      </c>
      <c r="C3040">
        <v>201.970001</v>
      </c>
      <c r="D3040">
        <v>197.86999499999999</v>
      </c>
      <c r="E3040">
        <v>200.5</v>
      </c>
      <c r="F3040">
        <v>2694100</v>
      </c>
      <c r="G3040">
        <v>192.875473</v>
      </c>
    </row>
    <row r="3041" spans="1:7" x14ac:dyDescent="0.3">
      <c r="A3041">
        <v>3040</v>
      </c>
      <c r="B3041">
        <v>200.89999399999999</v>
      </c>
      <c r="C3041">
        <v>203.28999300000001</v>
      </c>
      <c r="D3041">
        <v>199.64999399999999</v>
      </c>
      <c r="E3041">
        <v>202.479996</v>
      </c>
      <c r="F3041">
        <v>2773300</v>
      </c>
      <c r="G3041">
        <v>194.78019699999999</v>
      </c>
    </row>
    <row r="3042" spans="1:7" x14ac:dyDescent="0.3">
      <c r="A3042">
        <v>3041</v>
      </c>
      <c r="B3042">
        <v>200.10000600000001</v>
      </c>
      <c r="C3042">
        <v>202.35000600000001</v>
      </c>
      <c r="D3042">
        <v>196.949997</v>
      </c>
      <c r="E3042">
        <v>198.009995</v>
      </c>
      <c r="F3042">
        <v>5604500</v>
      </c>
      <c r="G3042">
        <v>190.48017899999999</v>
      </c>
    </row>
    <row r="3043" spans="1:7" x14ac:dyDescent="0.3">
      <c r="A3043">
        <v>3042</v>
      </c>
      <c r="B3043">
        <v>198</v>
      </c>
      <c r="C3043">
        <v>199.63999899999999</v>
      </c>
      <c r="D3043">
        <v>196.53999300000001</v>
      </c>
      <c r="E3043">
        <v>196.53999300000001</v>
      </c>
      <c r="F3043">
        <v>3174200</v>
      </c>
      <c r="G3043">
        <v>189.06607099999999</v>
      </c>
    </row>
    <row r="3044" spans="1:7" x14ac:dyDescent="0.3">
      <c r="A3044">
        <v>3043</v>
      </c>
      <c r="B3044">
        <v>195.800003</v>
      </c>
      <c r="C3044">
        <v>197.759995</v>
      </c>
      <c r="D3044">
        <v>194.78999300000001</v>
      </c>
      <c r="E3044">
        <v>197.720001</v>
      </c>
      <c r="F3044">
        <v>2400200</v>
      </c>
      <c r="G3044">
        <v>190.201187</v>
      </c>
    </row>
    <row r="3045" spans="1:7" x14ac:dyDescent="0.3">
      <c r="A3045">
        <v>3044</v>
      </c>
      <c r="B3045">
        <v>198.11999499999999</v>
      </c>
      <c r="C3045">
        <v>199.33000200000001</v>
      </c>
      <c r="D3045">
        <v>196.86000100000001</v>
      </c>
      <c r="E3045">
        <v>198.009995</v>
      </c>
      <c r="F3045">
        <v>2601000</v>
      </c>
      <c r="G3045">
        <v>190.48017899999999</v>
      </c>
    </row>
    <row r="3046" spans="1:7" x14ac:dyDescent="0.3">
      <c r="A3046">
        <v>3045</v>
      </c>
      <c r="B3046">
        <v>197.179993</v>
      </c>
      <c r="C3046">
        <v>199.05999800000001</v>
      </c>
      <c r="D3046">
        <v>195.83000200000001</v>
      </c>
      <c r="E3046">
        <v>196.61999499999999</v>
      </c>
      <c r="F3046">
        <v>2063100</v>
      </c>
      <c r="G3046">
        <v>189.143021</v>
      </c>
    </row>
    <row r="3047" spans="1:7" x14ac:dyDescent="0.3">
      <c r="A3047">
        <v>3046</v>
      </c>
      <c r="B3047">
        <v>195.279999</v>
      </c>
      <c r="C3047">
        <v>195.88000500000001</v>
      </c>
      <c r="D3047">
        <v>191.050003</v>
      </c>
      <c r="E3047">
        <v>193.070007</v>
      </c>
      <c r="F3047">
        <v>2948800</v>
      </c>
      <c r="G3047">
        <v>185.728027</v>
      </c>
    </row>
    <row r="3048" spans="1:7" x14ac:dyDescent="0.3">
      <c r="A3048">
        <v>3047</v>
      </c>
      <c r="B3048">
        <v>191.720001</v>
      </c>
      <c r="C3048">
        <v>192.61999499999999</v>
      </c>
      <c r="D3048">
        <v>188.220001</v>
      </c>
      <c r="E3048">
        <v>191.66999799999999</v>
      </c>
      <c r="F3048">
        <v>2757500</v>
      </c>
      <c r="G3048">
        <v>184.381271</v>
      </c>
    </row>
    <row r="3049" spans="1:7" x14ac:dyDescent="0.3">
      <c r="A3049">
        <v>3048</v>
      </c>
      <c r="B3049">
        <v>192.88000500000001</v>
      </c>
      <c r="C3049">
        <v>193.320007</v>
      </c>
      <c r="D3049">
        <v>191.070007</v>
      </c>
      <c r="E3049">
        <v>191.33000200000001</v>
      </c>
      <c r="F3049">
        <v>2056500</v>
      </c>
      <c r="G3049">
        <v>184.054214</v>
      </c>
    </row>
    <row r="3050" spans="1:7" x14ac:dyDescent="0.3">
      <c r="A3050">
        <v>3049</v>
      </c>
      <c r="B3050">
        <v>193.050003</v>
      </c>
      <c r="C3050">
        <v>195.64999399999999</v>
      </c>
      <c r="D3050">
        <v>193</v>
      </c>
      <c r="E3050">
        <v>194.490005</v>
      </c>
      <c r="F3050">
        <v>2392900</v>
      </c>
      <c r="G3050">
        <v>187.094055</v>
      </c>
    </row>
    <row r="3051" spans="1:7" x14ac:dyDescent="0.3">
      <c r="A3051">
        <v>3050</v>
      </c>
      <c r="B3051">
        <v>195.91999799999999</v>
      </c>
      <c r="C3051">
        <v>198.779999</v>
      </c>
      <c r="D3051">
        <v>194.60000600000001</v>
      </c>
      <c r="E3051">
        <v>194.69000199999999</v>
      </c>
      <c r="F3051">
        <v>2757300</v>
      </c>
      <c r="G3051">
        <v>187.286438</v>
      </c>
    </row>
    <row r="3052" spans="1:7" x14ac:dyDescent="0.3">
      <c r="A3052">
        <v>3051</v>
      </c>
      <c r="B3052">
        <v>192.21000699999999</v>
      </c>
      <c r="C3052">
        <v>194.13000500000001</v>
      </c>
      <c r="D3052">
        <v>189.44000199999999</v>
      </c>
      <c r="E3052">
        <v>192.529999</v>
      </c>
      <c r="F3052">
        <v>2865000</v>
      </c>
      <c r="G3052">
        <v>185.20855700000001</v>
      </c>
    </row>
    <row r="3053" spans="1:7" x14ac:dyDescent="0.3">
      <c r="A3053">
        <v>3052</v>
      </c>
      <c r="B3053">
        <v>193.21000699999999</v>
      </c>
      <c r="C3053">
        <v>198.88999899999999</v>
      </c>
      <c r="D3053">
        <v>193.10000600000001</v>
      </c>
      <c r="E3053">
        <v>198.5</v>
      </c>
      <c r="F3053">
        <v>3065400</v>
      </c>
      <c r="G3053">
        <v>190.95155299999999</v>
      </c>
    </row>
    <row r="3054" spans="1:7" x14ac:dyDescent="0.3">
      <c r="A3054">
        <v>3053</v>
      </c>
      <c r="B3054">
        <v>196.66000399999999</v>
      </c>
      <c r="C3054">
        <v>199.05999800000001</v>
      </c>
      <c r="D3054">
        <v>195.61000100000001</v>
      </c>
      <c r="E3054">
        <v>198.66999799999999</v>
      </c>
      <c r="F3054">
        <v>2558200</v>
      </c>
      <c r="G3054">
        <v>191.11506700000001</v>
      </c>
    </row>
    <row r="3055" spans="1:7" x14ac:dyDescent="0.3">
      <c r="A3055">
        <v>3054</v>
      </c>
      <c r="B3055">
        <v>198.729996</v>
      </c>
      <c r="C3055">
        <v>199.300003</v>
      </c>
      <c r="D3055">
        <v>197.509995</v>
      </c>
      <c r="E3055">
        <v>198.60000600000001</v>
      </c>
      <c r="F3055">
        <v>2266000</v>
      </c>
      <c r="G3055">
        <v>191.04774499999999</v>
      </c>
    </row>
    <row r="3056" spans="1:7" x14ac:dyDescent="0.3">
      <c r="A3056">
        <v>3055</v>
      </c>
      <c r="B3056">
        <v>198.970001</v>
      </c>
      <c r="C3056">
        <v>199.449997</v>
      </c>
      <c r="D3056">
        <v>195.050003</v>
      </c>
      <c r="E3056">
        <v>196.36000100000001</v>
      </c>
      <c r="F3056">
        <v>2785900</v>
      </c>
      <c r="G3056">
        <v>188.89291399999999</v>
      </c>
    </row>
    <row r="3057" spans="1:7" x14ac:dyDescent="0.3">
      <c r="A3057">
        <v>3056</v>
      </c>
      <c r="B3057">
        <v>196.60000600000001</v>
      </c>
      <c r="C3057">
        <v>197.75</v>
      </c>
      <c r="D3057">
        <v>195.199997</v>
      </c>
      <c r="E3057">
        <v>196</v>
      </c>
      <c r="F3057">
        <v>2626600</v>
      </c>
      <c r="G3057">
        <v>188.546616</v>
      </c>
    </row>
    <row r="3058" spans="1:7" x14ac:dyDescent="0.3">
      <c r="A3058">
        <v>3057</v>
      </c>
      <c r="B3058">
        <v>198</v>
      </c>
      <c r="C3058">
        <v>201.5</v>
      </c>
      <c r="D3058">
        <v>197.71000699999999</v>
      </c>
      <c r="E3058">
        <v>198.64999399999999</v>
      </c>
      <c r="F3058">
        <v>3032200</v>
      </c>
      <c r="G3058">
        <v>191.09582499999999</v>
      </c>
    </row>
    <row r="3059" spans="1:7" x14ac:dyDescent="0.3">
      <c r="A3059">
        <v>3058</v>
      </c>
      <c r="B3059">
        <v>198.470001</v>
      </c>
      <c r="C3059">
        <v>200.55999800000001</v>
      </c>
      <c r="D3059">
        <v>196.550003</v>
      </c>
      <c r="E3059">
        <v>198.89999399999999</v>
      </c>
      <c r="F3059">
        <v>2499800</v>
      </c>
      <c r="G3059">
        <v>191.336319</v>
      </c>
    </row>
    <row r="3060" spans="1:7" x14ac:dyDescent="0.3">
      <c r="A3060">
        <v>3059</v>
      </c>
      <c r="B3060">
        <v>198.5</v>
      </c>
      <c r="C3060">
        <v>199.88999899999999</v>
      </c>
      <c r="D3060">
        <v>197.11999499999999</v>
      </c>
      <c r="E3060">
        <v>198.10000600000001</v>
      </c>
      <c r="F3060">
        <v>1804200</v>
      </c>
      <c r="G3060">
        <v>191.33633399999999</v>
      </c>
    </row>
    <row r="3061" spans="1:7" x14ac:dyDescent="0.3">
      <c r="A3061">
        <v>3060</v>
      </c>
      <c r="B3061">
        <v>198.03999300000001</v>
      </c>
      <c r="C3061">
        <v>198.39999399999999</v>
      </c>
      <c r="D3061">
        <v>196.009995</v>
      </c>
      <c r="E3061">
        <v>196.699997</v>
      </c>
      <c r="F3061">
        <v>2964300</v>
      </c>
      <c r="G3061">
        <v>189.98413099999999</v>
      </c>
    </row>
    <row r="3062" spans="1:7" x14ac:dyDescent="0.3">
      <c r="A3062">
        <v>3061</v>
      </c>
      <c r="B3062">
        <v>198.75</v>
      </c>
      <c r="C3062">
        <v>201.44000199999999</v>
      </c>
      <c r="D3062">
        <v>197.429993</v>
      </c>
      <c r="E3062">
        <v>198.199997</v>
      </c>
      <c r="F3062">
        <v>2580500</v>
      </c>
      <c r="G3062">
        <v>191.432907</v>
      </c>
    </row>
    <row r="3063" spans="1:7" x14ac:dyDescent="0.3">
      <c r="A3063">
        <v>3062</v>
      </c>
      <c r="B3063">
        <v>198.80999800000001</v>
      </c>
      <c r="C3063">
        <v>200.83000200000001</v>
      </c>
      <c r="D3063">
        <v>194.14999399999999</v>
      </c>
      <c r="E3063">
        <v>195.979996</v>
      </c>
      <c r="F3063">
        <v>2683600</v>
      </c>
      <c r="G3063">
        <v>189.28872699999999</v>
      </c>
    </row>
    <row r="3064" spans="1:7" x14ac:dyDescent="0.3">
      <c r="A3064">
        <v>3063</v>
      </c>
      <c r="B3064">
        <v>195.85000600000001</v>
      </c>
      <c r="C3064">
        <v>196.179993</v>
      </c>
      <c r="D3064">
        <v>193</v>
      </c>
      <c r="E3064">
        <v>196</v>
      </c>
      <c r="F3064">
        <v>2338600</v>
      </c>
      <c r="G3064">
        <v>189.308029</v>
      </c>
    </row>
    <row r="3065" spans="1:7" x14ac:dyDescent="0.3">
      <c r="A3065">
        <v>3064</v>
      </c>
      <c r="B3065">
        <v>195.89999399999999</v>
      </c>
      <c r="C3065">
        <v>197.55999800000001</v>
      </c>
      <c r="D3065">
        <v>194.529999</v>
      </c>
      <c r="E3065">
        <v>194.740005</v>
      </c>
      <c r="F3065">
        <v>2247500</v>
      </c>
      <c r="G3065">
        <v>188.09106399999999</v>
      </c>
    </row>
    <row r="3066" spans="1:7" x14ac:dyDescent="0.3">
      <c r="A3066">
        <v>3065</v>
      </c>
      <c r="B3066">
        <v>193.13000500000001</v>
      </c>
      <c r="C3066">
        <v>193.449997</v>
      </c>
      <c r="D3066">
        <v>190.08000200000001</v>
      </c>
      <c r="E3066">
        <v>192.770004</v>
      </c>
      <c r="F3066">
        <v>3567800</v>
      </c>
      <c r="G3066">
        <v>186.18832399999999</v>
      </c>
    </row>
    <row r="3067" spans="1:7" x14ac:dyDescent="0.3">
      <c r="A3067">
        <v>3066</v>
      </c>
      <c r="B3067">
        <v>190.39999399999999</v>
      </c>
      <c r="C3067">
        <v>195.770004</v>
      </c>
      <c r="D3067">
        <v>189.71000699999999</v>
      </c>
      <c r="E3067">
        <v>195.240005</v>
      </c>
      <c r="F3067">
        <v>3162700</v>
      </c>
      <c r="G3067">
        <v>188.57399000000001</v>
      </c>
    </row>
    <row r="3068" spans="1:7" x14ac:dyDescent="0.3">
      <c r="A3068">
        <v>3067</v>
      </c>
      <c r="B3068">
        <v>197.229996</v>
      </c>
      <c r="C3068">
        <v>198.970001</v>
      </c>
      <c r="D3068">
        <v>195.729996</v>
      </c>
      <c r="E3068">
        <v>195.970001</v>
      </c>
      <c r="F3068">
        <v>2669000</v>
      </c>
      <c r="G3068">
        <v>189.279053</v>
      </c>
    </row>
    <row r="3069" spans="1:7" x14ac:dyDescent="0.3">
      <c r="A3069">
        <v>3068</v>
      </c>
      <c r="B3069">
        <v>196</v>
      </c>
      <c r="C3069">
        <v>197.39999399999999</v>
      </c>
      <c r="D3069">
        <v>195.69000199999999</v>
      </c>
      <c r="E3069">
        <v>196.63000500000001</v>
      </c>
      <c r="F3069">
        <v>1977400</v>
      </c>
      <c r="G3069">
        <v>189.916504</v>
      </c>
    </row>
    <row r="3070" spans="1:7" x14ac:dyDescent="0.3">
      <c r="A3070">
        <v>3069</v>
      </c>
      <c r="B3070">
        <v>197.75</v>
      </c>
      <c r="C3070">
        <v>198.929993</v>
      </c>
      <c r="D3070">
        <v>196.520004</v>
      </c>
      <c r="E3070">
        <v>197.25</v>
      </c>
      <c r="F3070">
        <v>1904500</v>
      </c>
      <c r="G3070">
        <v>190.515366</v>
      </c>
    </row>
    <row r="3071" spans="1:7" x14ac:dyDescent="0.3">
      <c r="A3071">
        <v>3070</v>
      </c>
      <c r="B3071">
        <v>197.320007</v>
      </c>
      <c r="C3071">
        <v>198.5</v>
      </c>
      <c r="D3071">
        <v>196.699997</v>
      </c>
      <c r="E3071">
        <v>197.470001</v>
      </c>
      <c r="F3071">
        <v>1482300</v>
      </c>
      <c r="G3071">
        <v>190.727859</v>
      </c>
    </row>
    <row r="3072" spans="1:7" x14ac:dyDescent="0.3">
      <c r="A3072">
        <v>3071</v>
      </c>
      <c r="B3072">
        <v>197.16000399999999</v>
      </c>
      <c r="C3072">
        <v>198.85000600000001</v>
      </c>
      <c r="D3072">
        <v>196.85000600000001</v>
      </c>
      <c r="E3072">
        <v>198.259995</v>
      </c>
      <c r="F3072">
        <v>2985200</v>
      </c>
      <c r="G3072">
        <v>191.49087499999999</v>
      </c>
    </row>
    <row r="3073" spans="1:7" x14ac:dyDescent="0.3">
      <c r="A3073">
        <v>3072</v>
      </c>
      <c r="B3073">
        <v>199.179993</v>
      </c>
      <c r="C3073">
        <v>203.85000600000001</v>
      </c>
      <c r="D3073">
        <v>198.91999799999999</v>
      </c>
      <c r="E3073">
        <v>202.470001</v>
      </c>
      <c r="F3073">
        <v>3354900</v>
      </c>
      <c r="G3073">
        <v>195.557129</v>
      </c>
    </row>
    <row r="3074" spans="1:7" x14ac:dyDescent="0.3">
      <c r="A3074">
        <v>3073</v>
      </c>
      <c r="B3074">
        <v>204.88000500000001</v>
      </c>
      <c r="C3074">
        <v>206.449997</v>
      </c>
      <c r="D3074">
        <v>200.779999</v>
      </c>
      <c r="E3074">
        <v>201.11999499999999</v>
      </c>
      <c r="F3074">
        <v>3284900</v>
      </c>
      <c r="G3074">
        <v>194.25322</v>
      </c>
    </row>
    <row r="3075" spans="1:7" x14ac:dyDescent="0.3">
      <c r="A3075">
        <v>3074</v>
      </c>
      <c r="B3075">
        <v>200.33000200000001</v>
      </c>
      <c r="C3075">
        <v>200.33000200000001</v>
      </c>
      <c r="D3075">
        <v>193.970001</v>
      </c>
      <c r="E3075">
        <v>194.320007</v>
      </c>
      <c r="F3075">
        <v>5033500</v>
      </c>
      <c r="G3075">
        <v>187.685394</v>
      </c>
    </row>
    <row r="3076" spans="1:7" x14ac:dyDescent="0.3">
      <c r="A3076">
        <v>3075</v>
      </c>
      <c r="B3076">
        <v>192.89999399999999</v>
      </c>
      <c r="C3076">
        <v>195.550003</v>
      </c>
      <c r="D3076">
        <v>191.75</v>
      </c>
      <c r="E3076">
        <v>194.58000200000001</v>
      </c>
      <c r="F3076">
        <v>4031500</v>
      </c>
      <c r="G3076">
        <v>187.93649300000001</v>
      </c>
    </row>
    <row r="3077" spans="1:7" x14ac:dyDescent="0.3">
      <c r="A3077">
        <v>3076</v>
      </c>
      <c r="B3077">
        <v>192.66999799999999</v>
      </c>
      <c r="C3077">
        <v>193.71000699999999</v>
      </c>
      <c r="D3077">
        <v>187.779999</v>
      </c>
      <c r="E3077">
        <v>188.96000699999999</v>
      </c>
      <c r="F3077">
        <v>5703100</v>
      </c>
      <c r="G3077">
        <v>182.508408</v>
      </c>
    </row>
    <row r="3078" spans="1:7" x14ac:dyDescent="0.3">
      <c r="A3078">
        <v>3077</v>
      </c>
      <c r="B3078">
        <v>189.33000200000001</v>
      </c>
      <c r="C3078">
        <v>191.449997</v>
      </c>
      <c r="D3078">
        <v>186.5</v>
      </c>
      <c r="E3078">
        <v>188.509995</v>
      </c>
      <c r="F3078">
        <v>3751000</v>
      </c>
      <c r="G3078">
        <v>182.073746</v>
      </c>
    </row>
    <row r="3079" spans="1:7" x14ac:dyDescent="0.3">
      <c r="A3079">
        <v>3078</v>
      </c>
      <c r="B3079">
        <v>190.029999</v>
      </c>
      <c r="C3079">
        <v>192.41000399999999</v>
      </c>
      <c r="D3079">
        <v>188.69000199999999</v>
      </c>
      <c r="E3079">
        <v>190.69000199999999</v>
      </c>
      <c r="F3079">
        <v>2910100</v>
      </c>
      <c r="G3079">
        <v>184.179337</v>
      </c>
    </row>
    <row r="3080" spans="1:7" x14ac:dyDescent="0.3">
      <c r="A3080">
        <v>3079</v>
      </c>
      <c r="B3080">
        <v>190.60000600000001</v>
      </c>
      <c r="C3080">
        <v>191.61000100000001</v>
      </c>
      <c r="D3080">
        <v>188.740005</v>
      </c>
      <c r="E3080">
        <v>190.029999</v>
      </c>
      <c r="F3080">
        <v>2343800</v>
      </c>
      <c r="G3080">
        <v>183.54186999999999</v>
      </c>
    </row>
    <row r="3081" spans="1:7" x14ac:dyDescent="0.3">
      <c r="A3081">
        <v>3080</v>
      </c>
      <c r="B3081">
        <v>190.740005</v>
      </c>
      <c r="C3081">
        <v>191.91000399999999</v>
      </c>
      <c r="D3081">
        <v>189.28999300000001</v>
      </c>
      <c r="E3081">
        <v>191.179993</v>
      </c>
      <c r="F3081">
        <v>2343400</v>
      </c>
      <c r="G3081">
        <v>184.65258800000001</v>
      </c>
    </row>
    <row r="3082" spans="1:7" x14ac:dyDescent="0.3">
      <c r="A3082">
        <v>3081</v>
      </c>
      <c r="B3082">
        <v>192.679993</v>
      </c>
      <c r="C3082">
        <v>193.11000100000001</v>
      </c>
      <c r="D3082">
        <v>191.13999899999999</v>
      </c>
      <c r="E3082">
        <v>191.990005</v>
      </c>
      <c r="F3082">
        <v>2632800</v>
      </c>
      <c r="G3082">
        <v>185.43495200000001</v>
      </c>
    </row>
    <row r="3083" spans="1:7" x14ac:dyDescent="0.3">
      <c r="A3083">
        <v>3082</v>
      </c>
      <c r="B3083">
        <v>194</v>
      </c>
      <c r="C3083">
        <v>198.08999600000001</v>
      </c>
      <c r="D3083">
        <v>193.61000100000001</v>
      </c>
      <c r="E3083">
        <v>196.740005</v>
      </c>
      <c r="F3083">
        <v>3562600</v>
      </c>
      <c r="G3083">
        <v>190.02276599999999</v>
      </c>
    </row>
    <row r="3084" spans="1:7" x14ac:dyDescent="0.3">
      <c r="A3084">
        <v>3083</v>
      </c>
      <c r="B3084">
        <v>196.240005</v>
      </c>
      <c r="C3084">
        <v>197.759995</v>
      </c>
      <c r="D3084">
        <v>195.39999399999999</v>
      </c>
      <c r="E3084">
        <v>197.5</v>
      </c>
      <c r="F3084">
        <v>2247000</v>
      </c>
      <c r="G3084">
        <v>190.75680500000001</v>
      </c>
    </row>
    <row r="3085" spans="1:7" x14ac:dyDescent="0.3">
      <c r="A3085">
        <v>3084</v>
      </c>
      <c r="B3085">
        <v>199.25</v>
      </c>
      <c r="C3085">
        <v>201.08999600000001</v>
      </c>
      <c r="D3085">
        <v>198.53999300000001</v>
      </c>
      <c r="E3085">
        <v>200.86000100000001</v>
      </c>
      <c r="F3085">
        <v>3227900</v>
      </c>
      <c r="G3085">
        <v>194.002106</v>
      </c>
    </row>
    <row r="3086" spans="1:7" x14ac:dyDescent="0.3">
      <c r="A3086">
        <v>3085</v>
      </c>
      <c r="B3086">
        <v>200.800003</v>
      </c>
      <c r="C3086">
        <v>204.28999300000001</v>
      </c>
      <c r="D3086">
        <v>200.5</v>
      </c>
      <c r="E3086">
        <v>202.229996</v>
      </c>
      <c r="F3086">
        <v>2582300</v>
      </c>
      <c r="G3086">
        <v>195.32531700000001</v>
      </c>
    </row>
    <row r="3087" spans="1:7" x14ac:dyDescent="0.3">
      <c r="A3087">
        <v>3086</v>
      </c>
      <c r="B3087">
        <v>203.38000500000001</v>
      </c>
      <c r="C3087">
        <v>205.5</v>
      </c>
      <c r="D3087">
        <v>202.05999800000001</v>
      </c>
      <c r="E3087">
        <v>202.38000500000001</v>
      </c>
      <c r="F3087">
        <v>2447100</v>
      </c>
      <c r="G3087">
        <v>195.47020000000001</v>
      </c>
    </row>
    <row r="3088" spans="1:7" x14ac:dyDescent="0.3">
      <c r="A3088">
        <v>3087</v>
      </c>
      <c r="B3088">
        <v>202.78999300000001</v>
      </c>
      <c r="C3088">
        <v>203.63000500000001</v>
      </c>
      <c r="D3088">
        <v>201.179993</v>
      </c>
      <c r="E3088">
        <v>202.53999300000001</v>
      </c>
      <c r="F3088">
        <v>1891500</v>
      </c>
      <c r="G3088">
        <v>195.62472500000001</v>
      </c>
    </row>
    <row r="3089" spans="1:7" x14ac:dyDescent="0.3">
      <c r="A3089">
        <v>3088</v>
      </c>
      <c r="B3089">
        <v>201.229996</v>
      </c>
      <c r="C3089">
        <v>201.58999600000001</v>
      </c>
      <c r="D3089">
        <v>198.86000100000001</v>
      </c>
      <c r="E3089">
        <v>200.61999499999999</v>
      </c>
      <c r="F3089">
        <v>2400900</v>
      </c>
      <c r="G3089">
        <v>193.770264</v>
      </c>
    </row>
    <row r="3090" spans="1:7" x14ac:dyDescent="0.3">
      <c r="A3090">
        <v>3089</v>
      </c>
      <c r="B3090">
        <v>201.800003</v>
      </c>
      <c r="C3090">
        <v>203.16999799999999</v>
      </c>
      <c r="D3090">
        <v>200.270004</v>
      </c>
      <c r="E3090">
        <v>202.979996</v>
      </c>
      <c r="F3090">
        <v>1907100</v>
      </c>
      <c r="G3090">
        <v>196.04972799999999</v>
      </c>
    </row>
    <row r="3091" spans="1:7" x14ac:dyDescent="0.3">
      <c r="A3091">
        <v>3090</v>
      </c>
      <c r="B3091">
        <v>204.229996</v>
      </c>
      <c r="C3091">
        <v>205.449997</v>
      </c>
      <c r="D3091">
        <v>201.570007</v>
      </c>
      <c r="E3091">
        <v>202.83000200000001</v>
      </c>
      <c r="F3091">
        <v>2802100</v>
      </c>
      <c r="G3091">
        <v>195.90481600000001</v>
      </c>
    </row>
    <row r="3092" spans="1:7" x14ac:dyDescent="0.3">
      <c r="A3092">
        <v>3091</v>
      </c>
      <c r="B3092">
        <v>207</v>
      </c>
      <c r="C3092">
        <v>209.970001</v>
      </c>
      <c r="D3092">
        <v>206.36999499999999</v>
      </c>
      <c r="E3092">
        <v>207.83999600000001</v>
      </c>
      <c r="F3092">
        <v>5096600</v>
      </c>
      <c r="G3092">
        <v>200.74375900000001</v>
      </c>
    </row>
    <row r="3093" spans="1:7" x14ac:dyDescent="0.3">
      <c r="A3093">
        <v>3092</v>
      </c>
      <c r="B3093">
        <v>204.11000100000001</v>
      </c>
      <c r="C3093">
        <v>205.740005</v>
      </c>
      <c r="D3093">
        <v>199.699997</v>
      </c>
      <c r="E3093">
        <v>199.91000399999999</v>
      </c>
      <c r="F3093">
        <v>6617200</v>
      </c>
      <c r="G3093">
        <v>193.08453399999999</v>
      </c>
    </row>
    <row r="3094" spans="1:7" x14ac:dyDescent="0.3">
      <c r="A3094">
        <v>3093</v>
      </c>
      <c r="B3094">
        <v>199.61999499999999</v>
      </c>
      <c r="C3094">
        <v>202.94000199999999</v>
      </c>
      <c r="D3094">
        <v>199.240005</v>
      </c>
      <c r="E3094">
        <v>201.83999600000001</v>
      </c>
      <c r="F3094">
        <v>4852600</v>
      </c>
      <c r="G3094">
        <v>194.948624</v>
      </c>
    </row>
    <row r="3095" spans="1:7" x14ac:dyDescent="0.3">
      <c r="A3095">
        <v>3094</v>
      </c>
      <c r="B3095">
        <v>201.96000699999999</v>
      </c>
      <c r="C3095">
        <v>208.5</v>
      </c>
      <c r="D3095">
        <v>201.779999</v>
      </c>
      <c r="E3095">
        <v>207.89999399999999</v>
      </c>
      <c r="F3095">
        <v>4195300</v>
      </c>
      <c r="G3095">
        <v>200.801727</v>
      </c>
    </row>
    <row r="3096" spans="1:7" x14ac:dyDescent="0.3">
      <c r="A3096">
        <v>3095</v>
      </c>
      <c r="B3096">
        <v>207.08999600000001</v>
      </c>
      <c r="C3096">
        <v>207.86000100000001</v>
      </c>
      <c r="D3096">
        <v>205.14999399999999</v>
      </c>
      <c r="E3096">
        <v>205.91000399999999</v>
      </c>
      <c r="F3096">
        <v>2874300</v>
      </c>
      <c r="G3096">
        <v>198.87966900000001</v>
      </c>
    </row>
    <row r="3097" spans="1:7" x14ac:dyDescent="0.3">
      <c r="A3097">
        <v>3096</v>
      </c>
      <c r="B3097">
        <v>205.11999499999999</v>
      </c>
      <c r="C3097">
        <v>205.58999600000001</v>
      </c>
      <c r="D3097">
        <v>204.13999899999999</v>
      </c>
      <c r="E3097">
        <v>204.60000600000001</v>
      </c>
      <c r="F3097">
        <v>1591400</v>
      </c>
      <c r="G3097">
        <v>197.61440999999999</v>
      </c>
    </row>
    <row r="3098" spans="1:7" x14ac:dyDescent="0.3">
      <c r="A3098">
        <v>3097</v>
      </c>
      <c r="B3098">
        <v>204.25</v>
      </c>
      <c r="C3098">
        <v>205.19000199999999</v>
      </c>
      <c r="D3098">
        <v>202.740005</v>
      </c>
      <c r="E3098">
        <v>204.13999899999999</v>
      </c>
      <c r="F3098">
        <v>2120900</v>
      </c>
      <c r="G3098">
        <v>197.17010500000001</v>
      </c>
    </row>
    <row r="3099" spans="1:7" x14ac:dyDescent="0.3">
      <c r="A3099">
        <v>3098</v>
      </c>
      <c r="B3099">
        <v>203</v>
      </c>
      <c r="C3099">
        <v>203.520004</v>
      </c>
      <c r="D3099">
        <v>199.729996</v>
      </c>
      <c r="E3099">
        <v>200.53999300000001</v>
      </c>
      <c r="F3099">
        <v>4606100</v>
      </c>
      <c r="G3099">
        <v>193.69302400000001</v>
      </c>
    </row>
    <row r="3100" spans="1:7" x14ac:dyDescent="0.3">
      <c r="A3100">
        <v>3099</v>
      </c>
      <c r="B3100">
        <v>199.699997</v>
      </c>
      <c r="C3100">
        <v>202.55999800000001</v>
      </c>
      <c r="D3100">
        <v>199.10000600000001</v>
      </c>
      <c r="E3100">
        <v>201.39999399999999</v>
      </c>
      <c r="F3100">
        <v>2075300</v>
      </c>
      <c r="G3100">
        <v>194.523651</v>
      </c>
    </row>
    <row r="3101" spans="1:7" x14ac:dyDescent="0.3">
      <c r="A3101">
        <v>3100</v>
      </c>
      <c r="B3101">
        <v>201.729996</v>
      </c>
      <c r="C3101">
        <v>203.11999499999999</v>
      </c>
      <c r="D3101">
        <v>200.320007</v>
      </c>
      <c r="E3101">
        <v>203.08000200000001</v>
      </c>
      <c r="F3101">
        <v>1543100</v>
      </c>
      <c r="G3101">
        <v>196.14631700000001</v>
      </c>
    </row>
    <row r="3102" spans="1:7" x14ac:dyDescent="0.3">
      <c r="A3102">
        <v>3101</v>
      </c>
      <c r="B3102">
        <v>203.5</v>
      </c>
      <c r="C3102">
        <v>208</v>
      </c>
      <c r="D3102">
        <v>203.270004</v>
      </c>
      <c r="E3102">
        <v>206.91999799999999</v>
      </c>
      <c r="F3102">
        <v>2997000</v>
      </c>
      <c r="G3102">
        <v>199.85519400000001</v>
      </c>
    </row>
    <row r="3103" spans="1:7" x14ac:dyDescent="0.3">
      <c r="A3103">
        <v>3102</v>
      </c>
      <c r="B3103">
        <v>206.94000199999999</v>
      </c>
      <c r="C3103">
        <v>207.990005</v>
      </c>
      <c r="D3103">
        <v>204.14999399999999</v>
      </c>
      <c r="E3103">
        <v>205.91999799999999</v>
      </c>
      <c r="F3103">
        <v>1833000</v>
      </c>
      <c r="G3103">
        <v>198.88931299999999</v>
      </c>
    </row>
    <row r="3104" spans="1:7" x14ac:dyDescent="0.3">
      <c r="A3104">
        <v>3103</v>
      </c>
      <c r="B3104">
        <v>206.39999399999999</v>
      </c>
      <c r="C3104">
        <v>208.41000399999999</v>
      </c>
      <c r="D3104">
        <v>204.029999</v>
      </c>
      <c r="E3104">
        <v>204.729996</v>
      </c>
      <c r="F3104">
        <v>1981800</v>
      </c>
      <c r="G3104">
        <v>197.73996</v>
      </c>
    </row>
    <row r="3105" spans="1:7" x14ac:dyDescent="0.3">
      <c r="A3105">
        <v>3104</v>
      </c>
      <c r="B3105">
        <v>204.429993</v>
      </c>
      <c r="C3105">
        <v>206.220001</v>
      </c>
      <c r="D3105">
        <v>203.11999499999999</v>
      </c>
      <c r="E3105">
        <v>204.990005</v>
      </c>
      <c r="F3105">
        <v>1514700</v>
      </c>
      <c r="G3105">
        <v>197.99110400000001</v>
      </c>
    </row>
    <row r="3106" spans="1:7" x14ac:dyDescent="0.3">
      <c r="A3106">
        <v>3105</v>
      </c>
      <c r="B3106">
        <v>206.009995</v>
      </c>
      <c r="C3106">
        <v>208.75</v>
      </c>
      <c r="D3106">
        <v>205.66999799999999</v>
      </c>
      <c r="E3106">
        <v>207.520004</v>
      </c>
      <c r="F3106">
        <v>1897600</v>
      </c>
      <c r="G3106">
        <v>200.434708</v>
      </c>
    </row>
    <row r="3107" spans="1:7" x14ac:dyDescent="0.3">
      <c r="A3107">
        <v>3106</v>
      </c>
      <c r="B3107">
        <v>202.800003</v>
      </c>
      <c r="C3107">
        <v>206.979996</v>
      </c>
      <c r="D3107">
        <v>201.71000699999999</v>
      </c>
      <c r="E3107">
        <v>206.429993</v>
      </c>
      <c r="F3107">
        <v>1927800</v>
      </c>
      <c r="G3107">
        <v>199.381912</v>
      </c>
    </row>
    <row r="3108" spans="1:7" x14ac:dyDescent="0.3">
      <c r="A3108">
        <v>3107</v>
      </c>
      <c r="B3108">
        <v>203.33999600000001</v>
      </c>
      <c r="C3108">
        <v>204</v>
      </c>
      <c r="D3108">
        <v>201.009995</v>
      </c>
      <c r="E3108">
        <v>202.63000500000001</v>
      </c>
      <c r="F3108">
        <v>2839500</v>
      </c>
      <c r="G3108">
        <v>195.71165500000001</v>
      </c>
    </row>
    <row r="3109" spans="1:7" x14ac:dyDescent="0.3">
      <c r="A3109">
        <v>3108</v>
      </c>
      <c r="B3109">
        <v>201.39999399999999</v>
      </c>
      <c r="C3109">
        <v>203.199997</v>
      </c>
      <c r="D3109">
        <v>200.800003</v>
      </c>
      <c r="E3109">
        <v>200.949997</v>
      </c>
      <c r="F3109">
        <v>1817600</v>
      </c>
      <c r="G3109">
        <v>194.08902</v>
      </c>
    </row>
    <row r="3110" spans="1:7" x14ac:dyDescent="0.3">
      <c r="A3110">
        <v>3109</v>
      </c>
      <c r="B3110">
        <v>199.509995</v>
      </c>
      <c r="C3110">
        <v>202.220001</v>
      </c>
      <c r="D3110">
        <v>197.91000399999999</v>
      </c>
      <c r="E3110">
        <v>201.63000500000001</v>
      </c>
      <c r="F3110">
        <v>2333400</v>
      </c>
      <c r="G3110">
        <v>194.74580399999999</v>
      </c>
    </row>
    <row r="3111" spans="1:7" x14ac:dyDescent="0.3">
      <c r="A3111">
        <v>3110</v>
      </c>
      <c r="B3111">
        <v>200.979996</v>
      </c>
      <c r="C3111">
        <v>202.10000600000001</v>
      </c>
      <c r="D3111">
        <v>198.990005</v>
      </c>
      <c r="E3111">
        <v>202.050003</v>
      </c>
      <c r="F3111">
        <v>2089400</v>
      </c>
      <c r="G3111">
        <v>195.15147400000001</v>
      </c>
    </row>
    <row r="3112" spans="1:7" x14ac:dyDescent="0.3">
      <c r="A3112">
        <v>3111</v>
      </c>
      <c r="B3112">
        <v>197.89999399999999</v>
      </c>
      <c r="C3112">
        <v>197.89999399999999</v>
      </c>
      <c r="D3112">
        <v>194</v>
      </c>
      <c r="E3112">
        <v>194.970001</v>
      </c>
      <c r="F3112">
        <v>3605600</v>
      </c>
      <c r="G3112">
        <v>188.31321700000001</v>
      </c>
    </row>
    <row r="3113" spans="1:7" x14ac:dyDescent="0.3">
      <c r="A3113">
        <v>3112</v>
      </c>
      <c r="B3113">
        <v>194.990005</v>
      </c>
      <c r="C3113">
        <v>198.13000500000001</v>
      </c>
      <c r="D3113">
        <v>194.89999399999999</v>
      </c>
      <c r="E3113">
        <v>196.279999</v>
      </c>
      <c r="F3113">
        <v>2463300</v>
      </c>
      <c r="G3113">
        <v>189.57847599999999</v>
      </c>
    </row>
    <row r="3114" spans="1:7" x14ac:dyDescent="0.3">
      <c r="A3114">
        <v>3113</v>
      </c>
      <c r="B3114">
        <v>194.63999899999999</v>
      </c>
      <c r="C3114">
        <v>197.58999600000001</v>
      </c>
      <c r="D3114">
        <v>193.41999799999999</v>
      </c>
      <c r="E3114">
        <v>196.39999399999999</v>
      </c>
      <c r="F3114">
        <v>2271100</v>
      </c>
      <c r="G3114">
        <v>189.694366</v>
      </c>
    </row>
    <row r="3115" spans="1:7" x14ac:dyDescent="0.3">
      <c r="A3115">
        <v>3114</v>
      </c>
      <c r="B3115">
        <v>196.63000500000001</v>
      </c>
      <c r="C3115">
        <v>200</v>
      </c>
      <c r="D3115">
        <v>196.61999499999999</v>
      </c>
      <c r="E3115">
        <v>199.13999899999999</v>
      </c>
      <c r="F3115">
        <v>2008100</v>
      </c>
      <c r="G3115">
        <v>192.34082000000001</v>
      </c>
    </row>
    <row r="3116" spans="1:7" x14ac:dyDescent="0.3">
      <c r="A3116">
        <v>3115</v>
      </c>
      <c r="B3116">
        <v>196.300003</v>
      </c>
      <c r="C3116">
        <v>199.08999600000001</v>
      </c>
      <c r="D3116">
        <v>196.300003</v>
      </c>
      <c r="E3116">
        <v>197.429993</v>
      </c>
      <c r="F3116">
        <v>1928300</v>
      </c>
      <c r="G3116">
        <v>190.68919399999999</v>
      </c>
    </row>
    <row r="3117" spans="1:7" x14ac:dyDescent="0.3">
      <c r="A3117">
        <v>3116</v>
      </c>
      <c r="B3117">
        <v>197.08999600000001</v>
      </c>
      <c r="C3117">
        <v>197.779999</v>
      </c>
      <c r="D3117">
        <v>195.570007</v>
      </c>
      <c r="E3117">
        <v>197.240005</v>
      </c>
      <c r="F3117">
        <v>2483400</v>
      </c>
      <c r="G3117">
        <v>190.50572199999999</v>
      </c>
    </row>
    <row r="3118" spans="1:7" x14ac:dyDescent="0.3">
      <c r="A3118">
        <v>3117</v>
      </c>
      <c r="B3118">
        <v>198.66000399999999</v>
      </c>
      <c r="C3118">
        <v>199.320007</v>
      </c>
      <c r="D3118">
        <v>198</v>
      </c>
      <c r="E3118">
        <v>199.11000100000001</v>
      </c>
      <c r="F3118">
        <v>2327600</v>
      </c>
      <c r="G3118">
        <v>192.31184400000001</v>
      </c>
    </row>
    <row r="3119" spans="1:7" x14ac:dyDescent="0.3">
      <c r="A3119">
        <v>3118</v>
      </c>
      <c r="B3119">
        <v>197.44000199999999</v>
      </c>
      <c r="C3119">
        <v>198.479996</v>
      </c>
      <c r="D3119">
        <v>195.46000699999999</v>
      </c>
      <c r="E3119">
        <v>195.520004</v>
      </c>
      <c r="F3119">
        <v>2427200</v>
      </c>
      <c r="G3119">
        <v>188.84442100000001</v>
      </c>
    </row>
    <row r="3120" spans="1:7" x14ac:dyDescent="0.3">
      <c r="A3120">
        <v>3119</v>
      </c>
      <c r="B3120">
        <v>193</v>
      </c>
      <c r="C3120">
        <v>193</v>
      </c>
      <c r="D3120">
        <v>189.55999800000001</v>
      </c>
      <c r="E3120">
        <v>191.970001</v>
      </c>
      <c r="F3120">
        <v>3184100</v>
      </c>
      <c r="G3120">
        <v>185.41561899999999</v>
      </c>
    </row>
    <row r="3121" spans="1:7" x14ac:dyDescent="0.3">
      <c r="A3121">
        <v>3120</v>
      </c>
      <c r="B3121">
        <v>192.88999899999999</v>
      </c>
      <c r="C3121">
        <v>194.070007</v>
      </c>
      <c r="D3121">
        <v>191.679993</v>
      </c>
      <c r="E3121">
        <v>193</v>
      </c>
      <c r="F3121">
        <v>1637200</v>
      </c>
      <c r="G3121">
        <v>186.410461</v>
      </c>
    </row>
    <row r="3122" spans="1:7" x14ac:dyDescent="0.3">
      <c r="A3122">
        <v>3121</v>
      </c>
      <c r="B3122">
        <v>192</v>
      </c>
      <c r="C3122">
        <v>193.30999800000001</v>
      </c>
      <c r="D3122">
        <v>189.38999899999999</v>
      </c>
      <c r="E3122">
        <v>189.44000199999999</v>
      </c>
      <c r="F3122">
        <v>3040000</v>
      </c>
      <c r="G3122">
        <v>182.97200000000001</v>
      </c>
    </row>
    <row r="3123" spans="1:7" x14ac:dyDescent="0.3">
      <c r="A3123">
        <v>3122</v>
      </c>
      <c r="B3123">
        <v>187.740005</v>
      </c>
      <c r="C3123">
        <v>188.64999399999999</v>
      </c>
      <c r="D3123">
        <v>184.91999799999999</v>
      </c>
      <c r="E3123">
        <v>188.050003</v>
      </c>
      <c r="F3123">
        <v>2815800</v>
      </c>
      <c r="G3123">
        <v>182.44809000000001</v>
      </c>
    </row>
    <row r="3124" spans="1:7" x14ac:dyDescent="0.3">
      <c r="A3124">
        <v>3123</v>
      </c>
      <c r="B3124">
        <v>188.08999600000001</v>
      </c>
      <c r="C3124">
        <v>189.36999499999999</v>
      </c>
      <c r="D3124">
        <v>186.009995</v>
      </c>
      <c r="E3124">
        <v>187.36999499999999</v>
      </c>
      <c r="F3124">
        <v>1919300</v>
      </c>
      <c r="G3124">
        <v>181.78834499999999</v>
      </c>
    </row>
    <row r="3125" spans="1:7" x14ac:dyDescent="0.3">
      <c r="A3125">
        <v>3124</v>
      </c>
      <c r="B3125">
        <v>184.770004</v>
      </c>
      <c r="C3125">
        <v>184.88999899999999</v>
      </c>
      <c r="D3125">
        <v>182.30999800000001</v>
      </c>
      <c r="E3125">
        <v>182.490005</v>
      </c>
      <c r="F3125">
        <v>2640100</v>
      </c>
      <c r="G3125">
        <v>177.053741</v>
      </c>
    </row>
    <row r="3126" spans="1:7" x14ac:dyDescent="0.3">
      <c r="A3126">
        <v>3125</v>
      </c>
      <c r="B3126">
        <v>181.699997</v>
      </c>
      <c r="C3126">
        <v>183.490005</v>
      </c>
      <c r="D3126">
        <v>180.729996</v>
      </c>
      <c r="E3126">
        <v>183.19000199999999</v>
      </c>
      <c r="F3126">
        <v>2857800</v>
      </c>
      <c r="G3126">
        <v>177.73289500000001</v>
      </c>
    </row>
    <row r="3127" spans="1:7" x14ac:dyDescent="0.3">
      <c r="A3127">
        <v>3126</v>
      </c>
      <c r="B3127">
        <v>186.179993</v>
      </c>
      <c r="C3127">
        <v>189.990005</v>
      </c>
      <c r="D3127">
        <v>185.71000699999999</v>
      </c>
      <c r="E3127">
        <v>189.88000500000001</v>
      </c>
      <c r="F3127">
        <v>2420800</v>
      </c>
      <c r="G3127">
        <v>184.22358700000001</v>
      </c>
    </row>
    <row r="3128" spans="1:7" x14ac:dyDescent="0.3">
      <c r="A3128">
        <v>3127</v>
      </c>
      <c r="B3128">
        <v>190.10000600000001</v>
      </c>
      <c r="C3128">
        <v>190.16000399999999</v>
      </c>
      <c r="D3128">
        <v>187.009995</v>
      </c>
      <c r="E3128">
        <v>188.44000199999999</v>
      </c>
      <c r="F3128">
        <v>1967800</v>
      </c>
      <c r="G3128">
        <v>182.82647700000001</v>
      </c>
    </row>
    <row r="3129" spans="1:7" x14ac:dyDescent="0.3">
      <c r="A3129">
        <v>3128</v>
      </c>
      <c r="B3129">
        <v>188.05999800000001</v>
      </c>
      <c r="C3129">
        <v>190.740005</v>
      </c>
      <c r="D3129">
        <v>187.30999800000001</v>
      </c>
      <c r="E3129">
        <v>189.80999800000001</v>
      </c>
      <c r="F3129">
        <v>1653500</v>
      </c>
      <c r="G3129">
        <v>184.15566999999999</v>
      </c>
    </row>
    <row r="3130" spans="1:7" x14ac:dyDescent="0.3">
      <c r="A3130">
        <v>3129</v>
      </c>
      <c r="B3130">
        <v>189.88000500000001</v>
      </c>
      <c r="C3130">
        <v>190.61000100000001</v>
      </c>
      <c r="D3130">
        <v>188.520004</v>
      </c>
      <c r="E3130">
        <v>189.80999800000001</v>
      </c>
      <c r="F3130">
        <v>1838600</v>
      </c>
      <c r="G3130">
        <v>184.15566999999999</v>
      </c>
    </row>
    <row r="3131" spans="1:7" x14ac:dyDescent="0.3">
      <c r="A3131">
        <v>3130</v>
      </c>
      <c r="B3131">
        <v>191.39999399999999</v>
      </c>
      <c r="C3131">
        <v>197</v>
      </c>
      <c r="D3131">
        <v>191.39999399999999</v>
      </c>
      <c r="E3131">
        <v>194.11999499999999</v>
      </c>
      <c r="F3131">
        <v>2372000</v>
      </c>
      <c r="G3131">
        <v>188.337265</v>
      </c>
    </row>
    <row r="3132" spans="1:7" x14ac:dyDescent="0.3">
      <c r="A3132">
        <v>3131</v>
      </c>
      <c r="B3132">
        <v>195.300003</v>
      </c>
      <c r="C3132">
        <v>196.11999499999999</v>
      </c>
      <c r="D3132">
        <v>193.509995</v>
      </c>
      <c r="E3132">
        <v>194.729996</v>
      </c>
      <c r="F3132">
        <v>1632200</v>
      </c>
      <c r="G3132">
        <v>188.929092</v>
      </c>
    </row>
    <row r="3133" spans="1:7" x14ac:dyDescent="0.3">
      <c r="A3133">
        <v>3132</v>
      </c>
      <c r="B3133">
        <v>193.61000100000001</v>
      </c>
      <c r="C3133">
        <v>194.050003</v>
      </c>
      <c r="D3133">
        <v>189.83000200000001</v>
      </c>
      <c r="E3133">
        <v>190.220001</v>
      </c>
      <c r="F3133">
        <v>2059400</v>
      </c>
      <c r="G3133">
        <v>184.55345199999999</v>
      </c>
    </row>
    <row r="3134" spans="1:7" x14ac:dyDescent="0.3">
      <c r="A3134">
        <v>3133</v>
      </c>
      <c r="B3134">
        <v>190.41000399999999</v>
      </c>
      <c r="C3134">
        <v>192.25</v>
      </c>
      <c r="D3134">
        <v>190.070007</v>
      </c>
      <c r="E3134">
        <v>191.449997</v>
      </c>
      <c r="F3134">
        <v>1411400</v>
      </c>
      <c r="G3134">
        <v>185.74681100000001</v>
      </c>
    </row>
    <row r="3135" spans="1:7" x14ac:dyDescent="0.3">
      <c r="A3135">
        <v>3134</v>
      </c>
      <c r="B3135">
        <v>191.28999300000001</v>
      </c>
      <c r="C3135">
        <v>192.16999799999999</v>
      </c>
      <c r="D3135">
        <v>189.30999800000001</v>
      </c>
      <c r="E3135">
        <v>191.66000399999999</v>
      </c>
      <c r="F3135">
        <v>1403900</v>
      </c>
      <c r="G3135">
        <v>185.950546</v>
      </c>
    </row>
    <row r="3136" spans="1:7" x14ac:dyDescent="0.3">
      <c r="A3136">
        <v>3135</v>
      </c>
      <c r="B3136">
        <v>192.020004</v>
      </c>
      <c r="C3136">
        <v>193.229996</v>
      </c>
      <c r="D3136">
        <v>190.740005</v>
      </c>
      <c r="E3136">
        <v>190.83000200000001</v>
      </c>
      <c r="F3136">
        <v>1155600</v>
      </c>
      <c r="G3136">
        <v>185.14529400000001</v>
      </c>
    </row>
    <row r="3137" spans="1:7" x14ac:dyDescent="0.3">
      <c r="A3137">
        <v>3136</v>
      </c>
      <c r="B3137">
        <v>190.66999799999999</v>
      </c>
      <c r="C3137">
        <v>197.13000500000001</v>
      </c>
      <c r="D3137">
        <v>190.66999799999999</v>
      </c>
      <c r="E3137">
        <v>194.979996</v>
      </c>
      <c r="F3137">
        <v>2363000</v>
      </c>
      <c r="G3137">
        <v>189.17163099999999</v>
      </c>
    </row>
    <row r="3138" spans="1:7" x14ac:dyDescent="0.3">
      <c r="A3138">
        <v>3137</v>
      </c>
      <c r="B3138">
        <v>195.35000600000001</v>
      </c>
      <c r="C3138">
        <v>197.61000100000001</v>
      </c>
      <c r="D3138">
        <v>194.78999300000001</v>
      </c>
      <c r="E3138">
        <v>195.63999899999999</v>
      </c>
      <c r="F3138">
        <v>2196800</v>
      </c>
      <c r="G3138">
        <v>189.81199599999999</v>
      </c>
    </row>
    <row r="3139" spans="1:7" x14ac:dyDescent="0.3">
      <c r="A3139">
        <v>3138</v>
      </c>
      <c r="B3139">
        <v>197.5</v>
      </c>
      <c r="C3139">
        <v>198.19000199999999</v>
      </c>
      <c r="D3139">
        <v>193.61000100000001</v>
      </c>
      <c r="E3139">
        <v>195.699997</v>
      </c>
      <c r="F3139">
        <v>2749300</v>
      </c>
      <c r="G3139">
        <v>189.870193</v>
      </c>
    </row>
    <row r="3140" spans="1:7" x14ac:dyDescent="0.3">
      <c r="A3140">
        <v>3139</v>
      </c>
      <c r="B3140">
        <v>195.33999600000001</v>
      </c>
      <c r="C3140">
        <v>198.33999600000001</v>
      </c>
      <c r="D3140">
        <v>193.970001</v>
      </c>
      <c r="E3140">
        <v>195.94000199999999</v>
      </c>
      <c r="F3140">
        <v>3365500</v>
      </c>
      <c r="G3140">
        <v>190.10304300000001</v>
      </c>
    </row>
    <row r="3141" spans="1:7" x14ac:dyDescent="0.3">
      <c r="A3141">
        <v>3140</v>
      </c>
      <c r="B3141">
        <v>196.529999</v>
      </c>
      <c r="C3141">
        <v>199.35000600000001</v>
      </c>
      <c r="D3141">
        <v>196.029999</v>
      </c>
      <c r="E3141">
        <v>197.490005</v>
      </c>
      <c r="F3141">
        <v>2069800</v>
      </c>
      <c r="G3141">
        <v>191.60690299999999</v>
      </c>
    </row>
    <row r="3142" spans="1:7" x14ac:dyDescent="0.3">
      <c r="A3142">
        <v>3141</v>
      </c>
      <c r="B3142">
        <v>197.5</v>
      </c>
      <c r="C3142">
        <v>197.520004</v>
      </c>
      <c r="D3142">
        <v>194.009995</v>
      </c>
      <c r="E3142">
        <v>196.05999800000001</v>
      </c>
      <c r="F3142">
        <v>1828300</v>
      </c>
      <c r="G3142">
        <v>190.219482</v>
      </c>
    </row>
    <row r="3143" spans="1:7" x14ac:dyDescent="0.3">
      <c r="A3143">
        <v>3142</v>
      </c>
      <c r="B3143">
        <v>196.5</v>
      </c>
      <c r="C3143">
        <v>197.86999499999999</v>
      </c>
      <c r="D3143">
        <v>196.11999499999999</v>
      </c>
      <c r="E3143">
        <v>197.009995</v>
      </c>
      <c r="F3143">
        <v>1649900</v>
      </c>
      <c r="G3143">
        <v>191.14118999999999</v>
      </c>
    </row>
    <row r="3144" spans="1:7" x14ac:dyDescent="0.3">
      <c r="A3144">
        <v>3143</v>
      </c>
      <c r="B3144">
        <v>197.570007</v>
      </c>
      <c r="C3144">
        <v>199.61000100000001</v>
      </c>
      <c r="D3144">
        <v>196.759995</v>
      </c>
      <c r="E3144">
        <v>199.320007</v>
      </c>
      <c r="F3144">
        <v>2239200</v>
      </c>
      <c r="G3144">
        <v>193.38237000000001</v>
      </c>
    </row>
    <row r="3145" spans="1:7" x14ac:dyDescent="0.3">
      <c r="A3145">
        <v>3144</v>
      </c>
      <c r="B3145">
        <v>203.5</v>
      </c>
      <c r="C3145">
        <v>205.83999600000001</v>
      </c>
      <c r="D3145">
        <v>202.94000199999999</v>
      </c>
      <c r="E3145">
        <v>204.60000600000001</v>
      </c>
      <c r="F3145">
        <v>4854900</v>
      </c>
      <c r="G3145">
        <v>198.50508099999999</v>
      </c>
    </row>
    <row r="3146" spans="1:7" x14ac:dyDescent="0.3">
      <c r="A3146">
        <v>3145</v>
      </c>
      <c r="B3146">
        <v>208</v>
      </c>
      <c r="C3146">
        <v>209.85000600000001</v>
      </c>
      <c r="D3146">
        <v>205.740005</v>
      </c>
      <c r="E3146">
        <v>206.86000100000001</v>
      </c>
      <c r="F3146">
        <v>2465700</v>
      </c>
      <c r="G3146">
        <v>200.69776899999999</v>
      </c>
    </row>
    <row r="3147" spans="1:7" x14ac:dyDescent="0.3">
      <c r="A3147">
        <v>3146</v>
      </c>
      <c r="B3147">
        <v>205.39999399999999</v>
      </c>
      <c r="C3147">
        <v>206.30999800000001</v>
      </c>
      <c r="D3147">
        <v>204.16000399999999</v>
      </c>
      <c r="E3147">
        <v>205.979996</v>
      </c>
      <c r="F3147">
        <v>1621400</v>
      </c>
      <c r="G3147">
        <v>199.84394800000001</v>
      </c>
    </row>
    <row r="3148" spans="1:7" x14ac:dyDescent="0.3">
      <c r="A3148">
        <v>3147</v>
      </c>
      <c r="B3148">
        <v>207.300003</v>
      </c>
      <c r="C3148">
        <v>207.39999399999999</v>
      </c>
      <c r="D3148">
        <v>205.229996</v>
      </c>
      <c r="E3148">
        <v>206.03999300000001</v>
      </c>
      <c r="F3148">
        <v>978800</v>
      </c>
      <c r="G3148">
        <v>199.902176</v>
      </c>
    </row>
    <row r="3149" spans="1:7" x14ac:dyDescent="0.3">
      <c r="A3149">
        <v>3148</v>
      </c>
      <c r="B3149">
        <v>206.86000100000001</v>
      </c>
      <c r="C3149">
        <v>208.759995</v>
      </c>
      <c r="D3149">
        <v>206.199997</v>
      </c>
      <c r="E3149">
        <v>207.89999399999999</v>
      </c>
      <c r="F3149">
        <v>1511400</v>
      </c>
      <c r="G3149">
        <v>201.706772</v>
      </c>
    </row>
    <row r="3150" spans="1:7" x14ac:dyDescent="0.3">
      <c r="A3150">
        <v>3149</v>
      </c>
      <c r="B3150">
        <v>206.36000100000001</v>
      </c>
      <c r="C3150">
        <v>207.25</v>
      </c>
      <c r="D3150">
        <v>204.71000699999999</v>
      </c>
      <c r="E3150">
        <v>205.75</v>
      </c>
      <c r="F3150">
        <v>1853900</v>
      </c>
      <c r="G3150">
        <v>199.62081900000001</v>
      </c>
    </row>
    <row r="3151" spans="1:7" x14ac:dyDescent="0.3">
      <c r="A3151">
        <v>3150</v>
      </c>
      <c r="B3151">
        <v>203.75</v>
      </c>
      <c r="C3151">
        <v>207.94000199999999</v>
      </c>
      <c r="D3151">
        <v>203.53999300000001</v>
      </c>
      <c r="E3151">
        <v>207.770004</v>
      </c>
      <c r="F3151">
        <v>1812100</v>
      </c>
      <c r="G3151">
        <v>201.580658</v>
      </c>
    </row>
    <row r="3152" spans="1:7" x14ac:dyDescent="0.3">
      <c r="A3152">
        <v>3151</v>
      </c>
      <c r="B3152">
        <v>207.179993</v>
      </c>
      <c r="C3152">
        <v>208.990005</v>
      </c>
      <c r="D3152">
        <v>205.64999399999999</v>
      </c>
      <c r="E3152">
        <v>205.970001</v>
      </c>
      <c r="F3152">
        <v>1779800</v>
      </c>
      <c r="G3152">
        <v>199.834259</v>
      </c>
    </row>
    <row r="3153" spans="1:7" x14ac:dyDescent="0.3">
      <c r="A3153">
        <v>3152</v>
      </c>
      <c r="B3153">
        <v>206.199997</v>
      </c>
      <c r="C3153">
        <v>212.58999600000001</v>
      </c>
      <c r="D3153">
        <v>206</v>
      </c>
      <c r="E3153">
        <v>211.35000600000001</v>
      </c>
      <c r="F3153">
        <v>3691600</v>
      </c>
      <c r="G3153">
        <v>205.054001</v>
      </c>
    </row>
    <row r="3154" spans="1:7" x14ac:dyDescent="0.3">
      <c r="A3154">
        <v>3153</v>
      </c>
      <c r="B3154">
        <v>212</v>
      </c>
      <c r="C3154">
        <v>214.19000199999999</v>
      </c>
      <c r="D3154">
        <v>210.78999300000001</v>
      </c>
      <c r="E3154">
        <v>213.94000199999999</v>
      </c>
      <c r="F3154">
        <v>2626000</v>
      </c>
      <c r="G3154">
        <v>207.56684899999999</v>
      </c>
    </row>
    <row r="3155" spans="1:7" x14ac:dyDescent="0.3">
      <c r="A3155">
        <v>3154</v>
      </c>
      <c r="B3155">
        <v>214.11000100000001</v>
      </c>
      <c r="C3155">
        <v>214.60000600000001</v>
      </c>
      <c r="D3155">
        <v>209.78999300000001</v>
      </c>
      <c r="E3155">
        <v>211.58000200000001</v>
      </c>
      <c r="F3155">
        <v>2600200</v>
      </c>
      <c r="G3155">
        <v>205.27714499999999</v>
      </c>
    </row>
    <row r="3156" spans="1:7" x14ac:dyDescent="0.3">
      <c r="A3156">
        <v>3155</v>
      </c>
      <c r="B3156">
        <v>214.800003</v>
      </c>
      <c r="C3156">
        <v>217.33000200000001</v>
      </c>
      <c r="D3156">
        <v>212.550003</v>
      </c>
      <c r="E3156">
        <v>215.520004</v>
      </c>
      <c r="F3156">
        <v>5283700</v>
      </c>
      <c r="G3156">
        <v>209.09979200000001</v>
      </c>
    </row>
    <row r="3157" spans="1:7" x14ac:dyDescent="0.3">
      <c r="A3157">
        <v>3156</v>
      </c>
      <c r="B3157">
        <v>213.83000200000001</v>
      </c>
      <c r="C3157">
        <v>215.779999</v>
      </c>
      <c r="D3157">
        <v>213.16000399999999</v>
      </c>
      <c r="E3157">
        <v>213.300003</v>
      </c>
      <c r="F3157">
        <v>2583500</v>
      </c>
      <c r="G3157">
        <v>206.945908</v>
      </c>
    </row>
    <row r="3158" spans="1:7" x14ac:dyDescent="0.3">
      <c r="A3158">
        <v>3157</v>
      </c>
      <c r="B3158">
        <v>212.71000699999999</v>
      </c>
      <c r="C3158">
        <v>215.83000200000001</v>
      </c>
      <c r="D3158">
        <v>211.75</v>
      </c>
      <c r="E3158">
        <v>214.520004</v>
      </c>
      <c r="F3158">
        <v>2858100</v>
      </c>
      <c r="G3158">
        <v>208.12957800000001</v>
      </c>
    </row>
    <row r="3159" spans="1:7" x14ac:dyDescent="0.3">
      <c r="A3159">
        <v>3158</v>
      </c>
      <c r="B3159">
        <v>214.020004</v>
      </c>
      <c r="C3159">
        <v>215.770004</v>
      </c>
      <c r="D3159">
        <v>213.35000600000001</v>
      </c>
      <c r="E3159">
        <v>213.520004</v>
      </c>
      <c r="F3159">
        <v>1822300</v>
      </c>
      <c r="G3159">
        <v>207.15936300000001</v>
      </c>
    </row>
    <row r="3160" spans="1:7" x14ac:dyDescent="0.3">
      <c r="A3160">
        <v>3159</v>
      </c>
      <c r="B3160">
        <v>213.39999399999999</v>
      </c>
      <c r="C3160">
        <v>214.86000100000001</v>
      </c>
      <c r="D3160">
        <v>212.30999800000001</v>
      </c>
      <c r="E3160">
        <v>214</v>
      </c>
      <c r="F3160">
        <v>1907100</v>
      </c>
      <c r="G3160">
        <v>207.62506099999999</v>
      </c>
    </row>
    <row r="3161" spans="1:7" x14ac:dyDescent="0.3">
      <c r="A3161">
        <v>3160</v>
      </c>
      <c r="B3161">
        <v>214.949997</v>
      </c>
      <c r="C3161">
        <v>220</v>
      </c>
      <c r="D3161">
        <v>214.949997</v>
      </c>
      <c r="E3161">
        <v>219.429993</v>
      </c>
      <c r="F3161">
        <v>3330600</v>
      </c>
      <c r="G3161">
        <v>212.89331100000001</v>
      </c>
    </row>
    <row r="3162" spans="1:7" x14ac:dyDescent="0.3">
      <c r="A3162">
        <v>3161</v>
      </c>
      <c r="B3162">
        <v>219.25</v>
      </c>
      <c r="C3162">
        <v>222.08999600000001</v>
      </c>
      <c r="D3162">
        <v>218.63000500000001</v>
      </c>
      <c r="E3162">
        <v>222.029999</v>
      </c>
      <c r="F3162">
        <v>3180000</v>
      </c>
      <c r="G3162">
        <v>215.41584800000001</v>
      </c>
    </row>
    <row r="3163" spans="1:7" x14ac:dyDescent="0.3">
      <c r="A3163">
        <v>3162</v>
      </c>
      <c r="B3163">
        <v>221.770004</v>
      </c>
      <c r="C3163">
        <v>221.770004</v>
      </c>
      <c r="D3163">
        <v>218.229996</v>
      </c>
      <c r="E3163">
        <v>219.979996</v>
      </c>
      <c r="F3163">
        <v>2776700</v>
      </c>
      <c r="G3163">
        <v>213.42690999999999</v>
      </c>
    </row>
    <row r="3164" spans="1:7" x14ac:dyDescent="0.3">
      <c r="A3164">
        <v>3163</v>
      </c>
      <c r="B3164">
        <v>220.449997</v>
      </c>
      <c r="C3164">
        <v>222.240005</v>
      </c>
      <c r="D3164">
        <v>220.36999499999999</v>
      </c>
      <c r="E3164">
        <v>222.13999899999999</v>
      </c>
      <c r="F3164">
        <v>2304500</v>
      </c>
      <c r="G3164">
        <v>215.52256800000001</v>
      </c>
    </row>
    <row r="3165" spans="1:7" x14ac:dyDescent="0.3">
      <c r="A3165">
        <v>3164</v>
      </c>
      <c r="B3165">
        <v>221</v>
      </c>
      <c r="C3165">
        <v>222.13000500000001</v>
      </c>
      <c r="D3165">
        <v>220.199997</v>
      </c>
      <c r="E3165">
        <v>220.320007</v>
      </c>
      <c r="F3165">
        <v>1372800</v>
      </c>
      <c r="G3165">
        <v>213.75679</v>
      </c>
    </row>
    <row r="3166" spans="1:7" x14ac:dyDescent="0.3">
      <c r="A3166">
        <v>3165</v>
      </c>
      <c r="B3166">
        <v>218.490005</v>
      </c>
      <c r="C3166">
        <v>221.990005</v>
      </c>
      <c r="D3166">
        <v>217.33000200000001</v>
      </c>
      <c r="E3166">
        <v>221.39999399999999</v>
      </c>
      <c r="F3166">
        <v>1644600</v>
      </c>
      <c r="G3166">
        <v>214.804596</v>
      </c>
    </row>
    <row r="3167" spans="1:7" x14ac:dyDescent="0.3">
      <c r="A3167">
        <v>3166</v>
      </c>
      <c r="B3167">
        <v>221.240005</v>
      </c>
      <c r="C3167">
        <v>221.979996</v>
      </c>
      <c r="D3167">
        <v>219.009995</v>
      </c>
      <c r="E3167">
        <v>220.13000500000001</v>
      </c>
      <c r="F3167">
        <v>1991100</v>
      </c>
      <c r="G3167">
        <v>213.57244900000001</v>
      </c>
    </row>
    <row r="3168" spans="1:7" x14ac:dyDescent="0.3">
      <c r="A3168">
        <v>3167</v>
      </c>
      <c r="B3168">
        <v>219.35000600000001</v>
      </c>
      <c r="C3168">
        <v>219.949997</v>
      </c>
      <c r="D3168">
        <v>210.759995</v>
      </c>
      <c r="E3168">
        <v>211.60000600000001</v>
      </c>
      <c r="F3168">
        <v>3070100</v>
      </c>
      <c r="G3168">
        <v>205.29655500000001</v>
      </c>
    </row>
    <row r="3169" spans="1:7" x14ac:dyDescent="0.3">
      <c r="A3169">
        <v>3168</v>
      </c>
      <c r="B3169">
        <v>211.58000200000001</v>
      </c>
      <c r="C3169">
        <v>211.58000200000001</v>
      </c>
      <c r="D3169">
        <v>205.30999800000001</v>
      </c>
      <c r="E3169">
        <v>209.36999499999999</v>
      </c>
      <c r="F3169">
        <v>2503000</v>
      </c>
      <c r="G3169">
        <v>203.13296500000001</v>
      </c>
    </row>
    <row r="3170" spans="1:7" x14ac:dyDescent="0.3">
      <c r="A3170">
        <v>3169</v>
      </c>
      <c r="B3170">
        <v>205.820007</v>
      </c>
      <c r="C3170">
        <v>205.820007</v>
      </c>
      <c r="D3170">
        <v>199.58000200000001</v>
      </c>
      <c r="E3170">
        <v>201.679993</v>
      </c>
      <c r="F3170">
        <v>2794200</v>
      </c>
      <c r="G3170">
        <v>195.67205799999999</v>
      </c>
    </row>
    <row r="3171" spans="1:7" x14ac:dyDescent="0.3">
      <c r="A3171">
        <v>3170</v>
      </c>
      <c r="B3171">
        <v>203.55999800000001</v>
      </c>
      <c r="C3171">
        <v>206.070007</v>
      </c>
      <c r="D3171">
        <v>200.88999899999999</v>
      </c>
      <c r="E3171">
        <v>206.009995</v>
      </c>
      <c r="F3171">
        <v>2349400</v>
      </c>
      <c r="G3171">
        <v>199.873062</v>
      </c>
    </row>
    <row r="3172" spans="1:7" x14ac:dyDescent="0.3">
      <c r="A3172">
        <v>3171</v>
      </c>
      <c r="B3172">
        <v>201.11000100000001</v>
      </c>
      <c r="C3172">
        <v>205.96000699999999</v>
      </c>
      <c r="D3172">
        <v>199.050003</v>
      </c>
      <c r="E3172">
        <v>205.740005</v>
      </c>
      <c r="F3172">
        <v>2454200</v>
      </c>
      <c r="G3172">
        <v>199.61113</v>
      </c>
    </row>
    <row r="3173" spans="1:7" x14ac:dyDescent="0.3">
      <c r="A3173">
        <v>3172</v>
      </c>
      <c r="B3173">
        <v>207.16999799999999</v>
      </c>
      <c r="C3173">
        <v>207.800003</v>
      </c>
      <c r="D3173">
        <v>203.53999300000001</v>
      </c>
      <c r="E3173">
        <v>207</v>
      </c>
      <c r="F3173">
        <v>2342200</v>
      </c>
      <c r="G3173">
        <v>200.83358799999999</v>
      </c>
    </row>
    <row r="3174" spans="1:7" x14ac:dyDescent="0.3">
      <c r="A3174">
        <v>3173</v>
      </c>
      <c r="B3174">
        <v>205.61999499999999</v>
      </c>
      <c r="C3174">
        <v>208.300003</v>
      </c>
      <c r="D3174">
        <v>203.86000100000001</v>
      </c>
      <c r="E3174">
        <v>206.89999399999999</v>
      </c>
      <c r="F3174">
        <v>1790100</v>
      </c>
      <c r="G3174">
        <v>200.73654199999999</v>
      </c>
    </row>
    <row r="3175" spans="1:7" x14ac:dyDescent="0.3">
      <c r="A3175">
        <v>3174</v>
      </c>
      <c r="B3175">
        <v>203.279999</v>
      </c>
      <c r="C3175">
        <v>204.14999399999999</v>
      </c>
      <c r="D3175">
        <v>200.479996</v>
      </c>
      <c r="E3175">
        <v>201.520004</v>
      </c>
      <c r="F3175">
        <v>1479300</v>
      </c>
      <c r="G3175">
        <v>195.51681500000001</v>
      </c>
    </row>
    <row r="3176" spans="1:7" x14ac:dyDescent="0.3">
      <c r="A3176">
        <v>3175</v>
      </c>
      <c r="B3176">
        <v>201.509995</v>
      </c>
      <c r="C3176">
        <v>206.60000600000001</v>
      </c>
      <c r="D3176">
        <v>200.229996</v>
      </c>
      <c r="E3176">
        <v>204.11000100000001</v>
      </c>
      <c r="F3176">
        <v>2115900</v>
      </c>
      <c r="G3176">
        <v>198.02967799999999</v>
      </c>
    </row>
    <row r="3177" spans="1:7" x14ac:dyDescent="0.3">
      <c r="A3177">
        <v>3176</v>
      </c>
      <c r="B3177">
        <v>199.800003</v>
      </c>
      <c r="C3177">
        <v>199.91000399999999</v>
      </c>
      <c r="D3177">
        <v>195.05999800000001</v>
      </c>
      <c r="E3177">
        <v>195.55999800000001</v>
      </c>
      <c r="F3177">
        <v>3025100</v>
      </c>
      <c r="G3177">
        <v>189.73436000000001</v>
      </c>
    </row>
    <row r="3178" spans="1:7" x14ac:dyDescent="0.3">
      <c r="A3178">
        <v>3177</v>
      </c>
      <c r="B3178">
        <v>195.91000399999999</v>
      </c>
      <c r="C3178">
        <v>196.970001</v>
      </c>
      <c r="D3178">
        <v>193.71000699999999</v>
      </c>
      <c r="E3178">
        <v>196.179993</v>
      </c>
      <c r="F3178">
        <v>1981900</v>
      </c>
      <c r="G3178">
        <v>190.33590699999999</v>
      </c>
    </row>
    <row r="3179" spans="1:7" x14ac:dyDescent="0.3">
      <c r="A3179">
        <v>3178</v>
      </c>
      <c r="B3179">
        <v>197.029999</v>
      </c>
      <c r="C3179">
        <v>200.66999799999999</v>
      </c>
      <c r="D3179">
        <v>197</v>
      </c>
      <c r="E3179">
        <v>199.41999799999999</v>
      </c>
      <c r="F3179">
        <v>1878700</v>
      </c>
      <c r="G3179">
        <v>193.479401</v>
      </c>
    </row>
    <row r="3180" spans="1:7" x14ac:dyDescent="0.3">
      <c r="A3180">
        <v>3179</v>
      </c>
      <c r="B3180">
        <v>203.80999800000001</v>
      </c>
      <c r="C3180">
        <v>204.449997</v>
      </c>
      <c r="D3180">
        <v>201.820007</v>
      </c>
      <c r="E3180">
        <v>202.199997</v>
      </c>
      <c r="F3180">
        <v>1646100</v>
      </c>
      <c r="G3180">
        <v>196.17657500000001</v>
      </c>
    </row>
    <row r="3181" spans="1:7" x14ac:dyDescent="0.3">
      <c r="A3181">
        <v>3180</v>
      </c>
      <c r="B3181">
        <v>200.21000699999999</v>
      </c>
      <c r="C3181">
        <v>201.990005</v>
      </c>
      <c r="D3181">
        <v>199.699997</v>
      </c>
      <c r="E3181">
        <v>199.979996</v>
      </c>
      <c r="F3181">
        <v>1545600</v>
      </c>
      <c r="G3181">
        <v>194.022705</v>
      </c>
    </row>
    <row r="3182" spans="1:7" x14ac:dyDescent="0.3">
      <c r="A3182">
        <v>3181</v>
      </c>
      <c r="B3182">
        <v>202.740005</v>
      </c>
      <c r="C3182">
        <v>203.020004</v>
      </c>
      <c r="D3182">
        <v>200.16999799999999</v>
      </c>
      <c r="E3182">
        <v>200.679993</v>
      </c>
      <c r="F3182">
        <v>1160800</v>
      </c>
      <c r="G3182">
        <v>194.70185900000001</v>
      </c>
    </row>
    <row r="3183" spans="1:7" x14ac:dyDescent="0.3">
      <c r="A3183">
        <v>3182</v>
      </c>
      <c r="B3183">
        <v>202.279999</v>
      </c>
      <c r="C3183">
        <v>203.449997</v>
      </c>
      <c r="D3183">
        <v>200.91000399999999</v>
      </c>
      <c r="E3183">
        <v>202.41999799999999</v>
      </c>
      <c r="F3183">
        <v>1275900</v>
      </c>
      <c r="G3183">
        <v>196.38999899999999</v>
      </c>
    </row>
    <row r="3184" spans="1:7" x14ac:dyDescent="0.3">
      <c r="A3184">
        <v>3183</v>
      </c>
      <c r="B3184">
        <v>200.80999800000001</v>
      </c>
      <c r="C3184">
        <v>201.88000500000001</v>
      </c>
      <c r="D3184">
        <v>195.19000199999999</v>
      </c>
      <c r="E3184">
        <v>196.199997</v>
      </c>
      <c r="F3184">
        <v>2200500</v>
      </c>
      <c r="G3184">
        <v>190.355301</v>
      </c>
    </row>
    <row r="3185" spans="1:7" x14ac:dyDescent="0.3">
      <c r="A3185">
        <v>3184</v>
      </c>
      <c r="B3185">
        <v>198.270004</v>
      </c>
      <c r="C3185">
        <v>199.71000699999999</v>
      </c>
      <c r="D3185">
        <v>198</v>
      </c>
      <c r="E3185">
        <v>199.64999399999999</v>
      </c>
      <c r="F3185">
        <v>1441900</v>
      </c>
      <c r="G3185">
        <v>193.70253</v>
      </c>
    </row>
    <row r="3186" spans="1:7" x14ac:dyDescent="0.3">
      <c r="A3186">
        <v>3185</v>
      </c>
      <c r="B3186">
        <v>200.33000200000001</v>
      </c>
      <c r="C3186">
        <v>200.86000100000001</v>
      </c>
      <c r="D3186">
        <v>196.5</v>
      </c>
      <c r="E3186">
        <v>198.070007</v>
      </c>
      <c r="F3186">
        <v>1513300</v>
      </c>
      <c r="G3186">
        <v>192.169601</v>
      </c>
    </row>
    <row r="3187" spans="1:7" x14ac:dyDescent="0.3">
      <c r="A3187">
        <v>3186</v>
      </c>
      <c r="B3187">
        <v>196.570007</v>
      </c>
      <c r="C3187">
        <v>201.470001</v>
      </c>
      <c r="D3187">
        <v>196.25</v>
      </c>
      <c r="E3187">
        <v>200.41999799999999</v>
      </c>
      <c r="F3187">
        <v>1437800</v>
      </c>
      <c r="G3187">
        <v>194.44958500000001</v>
      </c>
    </row>
    <row r="3188" spans="1:7" x14ac:dyDescent="0.3">
      <c r="A3188">
        <v>3187</v>
      </c>
      <c r="B3188">
        <v>201.36000100000001</v>
      </c>
      <c r="C3188">
        <v>204.36999499999999</v>
      </c>
      <c r="D3188">
        <v>201.36000100000001</v>
      </c>
      <c r="E3188">
        <v>203.44000199999999</v>
      </c>
      <c r="F3188">
        <v>1816800</v>
      </c>
      <c r="G3188">
        <v>198.61840799999999</v>
      </c>
    </row>
    <row r="3189" spans="1:7" x14ac:dyDescent="0.3">
      <c r="A3189">
        <v>3188</v>
      </c>
      <c r="B3189">
        <v>204.85000600000001</v>
      </c>
      <c r="C3189">
        <v>205.21000699999999</v>
      </c>
      <c r="D3189">
        <v>203.009995</v>
      </c>
      <c r="E3189">
        <v>203.91000399999999</v>
      </c>
      <c r="F3189">
        <v>1529600</v>
      </c>
      <c r="G3189">
        <v>199.077271</v>
      </c>
    </row>
    <row r="3190" spans="1:7" x14ac:dyDescent="0.3">
      <c r="A3190">
        <v>3189</v>
      </c>
      <c r="B3190">
        <v>201.10000600000001</v>
      </c>
      <c r="C3190">
        <v>201.61000100000001</v>
      </c>
      <c r="D3190">
        <v>196.58000200000001</v>
      </c>
      <c r="E3190">
        <v>198.970001</v>
      </c>
      <c r="F3190">
        <v>2633600</v>
      </c>
      <c r="G3190">
        <v>194.25434899999999</v>
      </c>
    </row>
    <row r="3191" spans="1:7" x14ac:dyDescent="0.3">
      <c r="A3191">
        <v>3190</v>
      </c>
      <c r="B3191">
        <v>201.490005</v>
      </c>
      <c r="C3191">
        <v>202.10000600000001</v>
      </c>
      <c r="D3191">
        <v>200.050003</v>
      </c>
      <c r="E3191">
        <v>201.729996</v>
      </c>
      <c r="F3191">
        <v>1720600</v>
      </c>
      <c r="G3191">
        <v>196.94892899999999</v>
      </c>
    </row>
    <row r="3192" spans="1:7" x14ac:dyDescent="0.3">
      <c r="A3192">
        <v>3191</v>
      </c>
      <c r="B3192">
        <v>205.270004</v>
      </c>
      <c r="C3192">
        <v>208.929993</v>
      </c>
      <c r="D3192">
        <v>205.03999300000001</v>
      </c>
      <c r="E3192">
        <v>207.050003</v>
      </c>
      <c r="F3192">
        <v>2237900</v>
      </c>
      <c r="G3192">
        <v>202.14283800000001</v>
      </c>
    </row>
    <row r="3193" spans="1:7" x14ac:dyDescent="0.3">
      <c r="A3193">
        <v>3192</v>
      </c>
      <c r="B3193">
        <v>207.05999800000001</v>
      </c>
      <c r="C3193">
        <v>208.25</v>
      </c>
      <c r="D3193">
        <v>205.570007</v>
      </c>
      <c r="E3193">
        <v>207.21000699999999</v>
      </c>
      <c r="F3193">
        <v>1438800</v>
      </c>
      <c r="G3193">
        <v>202.29904199999999</v>
      </c>
    </row>
    <row r="3194" spans="1:7" x14ac:dyDescent="0.3">
      <c r="A3194">
        <v>3193</v>
      </c>
      <c r="B3194">
        <v>209.220001</v>
      </c>
      <c r="C3194">
        <v>213.88000500000001</v>
      </c>
      <c r="D3194">
        <v>208.44000199999999</v>
      </c>
      <c r="E3194">
        <v>211.979996</v>
      </c>
      <c r="F3194">
        <v>2734500</v>
      </c>
      <c r="G3194">
        <v>206.95600899999999</v>
      </c>
    </row>
    <row r="3195" spans="1:7" x14ac:dyDescent="0.3">
      <c r="A3195">
        <v>3194</v>
      </c>
      <c r="B3195">
        <v>213.5</v>
      </c>
      <c r="C3195">
        <v>217.08999600000001</v>
      </c>
      <c r="D3195">
        <v>213.220001</v>
      </c>
      <c r="E3195">
        <v>215.63000500000001</v>
      </c>
      <c r="F3195">
        <v>2615800</v>
      </c>
      <c r="G3195">
        <v>210.51950099999999</v>
      </c>
    </row>
    <row r="3196" spans="1:7" x14ac:dyDescent="0.3">
      <c r="A3196">
        <v>3195</v>
      </c>
      <c r="B3196">
        <v>215.21000699999999</v>
      </c>
      <c r="C3196">
        <v>216.85000600000001</v>
      </c>
      <c r="D3196">
        <v>213.36000100000001</v>
      </c>
      <c r="E3196">
        <v>216.800003</v>
      </c>
      <c r="F3196">
        <v>1886300</v>
      </c>
      <c r="G3196">
        <v>211.66175799999999</v>
      </c>
    </row>
    <row r="3197" spans="1:7" x14ac:dyDescent="0.3">
      <c r="A3197">
        <v>3196</v>
      </c>
      <c r="B3197">
        <v>216.38000500000001</v>
      </c>
      <c r="C3197">
        <v>220.759995</v>
      </c>
      <c r="D3197">
        <v>215.14999399999999</v>
      </c>
      <c r="E3197">
        <v>218.740005</v>
      </c>
      <c r="F3197">
        <v>2913800</v>
      </c>
      <c r="G3197">
        <v>213.555801</v>
      </c>
    </row>
    <row r="3198" spans="1:7" x14ac:dyDescent="0.3">
      <c r="A3198">
        <v>3197</v>
      </c>
      <c r="B3198">
        <v>220.35000600000001</v>
      </c>
      <c r="C3198">
        <v>221.5</v>
      </c>
      <c r="D3198">
        <v>219.199997</v>
      </c>
      <c r="E3198">
        <v>219.89999399999999</v>
      </c>
      <c r="F3198">
        <v>2722400</v>
      </c>
      <c r="G3198">
        <v>214.688278</v>
      </c>
    </row>
    <row r="3199" spans="1:7" x14ac:dyDescent="0.3">
      <c r="A3199">
        <v>3198</v>
      </c>
      <c r="B3199">
        <v>217.820007</v>
      </c>
      <c r="C3199">
        <v>219.33000200000001</v>
      </c>
      <c r="D3199">
        <v>216.320007</v>
      </c>
      <c r="E3199">
        <v>217.220001</v>
      </c>
      <c r="F3199">
        <v>2205500</v>
      </c>
      <c r="G3199">
        <v>212.071808</v>
      </c>
    </row>
    <row r="3200" spans="1:7" x14ac:dyDescent="0.3">
      <c r="A3200">
        <v>3199</v>
      </c>
      <c r="B3200">
        <v>215.800003</v>
      </c>
      <c r="C3200">
        <v>216.13999899999999</v>
      </c>
      <c r="D3200">
        <v>212.53999300000001</v>
      </c>
      <c r="E3200">
        <v>215.91000399999999</v>
      </c>
      <c r="F3200">
        <v>2429100</v>
      </c>
      <c r="G3200">
        <v>210.79286200000001</v>
      </c>
    </row>
    <row r="3201" spans="1:7" x14ac:dyDescent="0.3">
      <c r="A3201">
        <v>3200</v>
      </c>
      <c r="B3201">
        <v>214.83000200000001</v>
      </c>
      <c r="C3201">
        <v>217.88999899999999</v>
      </c>
      <c r="D3201">
        <v>213.300003</v>
      </c>
      <c r="E3201">
        <v>217.08000200000001</v>
      </c>
      <c r="F3201">
        <v>2474900</v>
      </c>
      <c r="G3201">
        <v>211.935135</v>
      </c>
    </row>
    <row r="3202" spans="1:7" x14ac:dyDescent="0.3">
      <c r="A3202">
        <v>3201</v>
      </c>
      <c r="B3202">
        <v>217.58000200000001</v>
      </c>
      <c r="C3202">
        <v>217.929993</v>
      </c>
      <c r="D3202">
        <v>215.05999800000001</v>
      </c>
      <c r="E3202">
        <v>215.229996</v>
      </c>
      <c r="F3202">
        <v>1596200</v>
      </c>
      <c r="G3202">
        <v>210.12896699999999</v>
      </c>
    </row>
    <row r="3203" spans="1:7" x14ac:dyDescent="0.3">
      <c r="A3203">
        <v>3202</v>
      </c>
      <c r="B3203">
        <v>214.66000399999999</v>
      </c>
      <c r="C3203">
        <v>216.679993</v>
      </c>
      <c r="D3203">
        <v>213.63000500000001</v>
      </c>
      <c r="E3203">
        <v>213.740005</v>
      </c>
      <c r="F3203">
        <v>5458900</v>
      </c>
      <c r="G3203">
        <v>208.674286</v>
      </c>
    </row>
    <row r="3204" spans="1:7" x14ac:dyDescent="0.3">
      <c r="A3204">
        <v>3203</v>
      </c>
      <c r="B3204">
        <v>212.85000600000001</v>
      </c>
      <c r="C3204">
        <v>214.11000100000001</v>
      </c>
      <c r="D3204">
        <v>211.55999800000001</v>
      </c>
      <c r="E3204">
        <v>213.46000699999999</v>
      </c>
      <c r="F3204">
        <v>1485500</v>
      </c>
      <c r="G3204">
        <v>208.400925</v>
      </c>
    </row>
    <row r="3205" spans="1:7" x14ac:dyDescent="0.3">
      <c r="A3205">
        <v>3204</v>
      </c>
      <c r="B3205">
        <v>214.03999300000001</v>
      </c>
      <c r="C3205">
        <v>214.199997</v>
      </c>
      <c r="D3205">
        <v>206.800003</v>
      </c>
      <c r="E3205">
        <v>207.75</v>
      </c>
      <c r="F3205">
        <v>2837600</v>
      </c>
      <c r="G3205">
        <v>202.82624799999999</v>
      </c>
    </row>
    <row r="3206" spans="1:7" x14ac:dyDescent="0.3">
      <c r="A3206">
        <v>3205</v>
      </c>
      <c r="B3206">
        <v>207.96000699999999</v>
      </c>
      <c r="C3206">
        <v>211.08999600000001</v>
      </c>
      <c r="D3206">
        <v>207.449997</v>
      </c>
      <c r="E3206">
        <v>210.029999</v>
      </c>
      <c r="F3206">
        <v>1593400</v>
      </c>
      <c r="G3206">
        <v>205.0522</v>
      </c>
    </row>
    <row r="3207" spans="1:7" x14ac:dyDescent="0.3">
      <c r="A3207">
        <v>3206</v>
      </c>
      <c r="B3207">
        <v>209.050003</v>
      </c>
      <c r="C3207">
        <v>209.970001</v>
      </c>
      <c r="D3207">
        <v>208.11000100000001</v>
      </c>
      <c r="E3207">
        <v>208.220001</v>
      </c>
      <c r="F3207">
        <v>1685500</v>
      </c>
      <c r="G3207">
        <v>203.28511</v>
      </c>
    </row>
    <row r="3208" spans="1:7" x14ac:dyDescent="0.3">
      <c r="A3208">
        <v>3207</v>
      </c>
      <c r="B3208">
        <v>209.85000600000001</v>
      </c>
      <c r="C3208">
        <v>210.550003</v>
      </c>
      <c r="D3208">
        <v>208.08999600000001</v>
      </c>
      <c r="E3208">
        <v>208.970001</v>
      </c>
      <c r="F3208">
        <v>1530900</v>
      </c>
      <c r="G3208">
        <v>204.017349</v>
      </c>
    </row>
    <row r="3209" spans="1:7" x14ac:dyDescent="0.3">
      <c r="A3209">
        <v>3208</v>
      </c>
      <c r="B3209">
        <v>209.71000699999999</v>
      </c>
      <c r="C3209">
        <v>209.71000699999999</v>
      </c>
      <c r="D3209">
        <v>206.83000200000001</v>
      </c>
      <c r="E3209">
        <v>207.229996</v>
      </c>
      <c r="F3209">
        <v>1794500</v>
      </c>
      <c r="G3209">
        <v>202.31857299999999</v>
      </c>
    </row>
    <row r="3210" spans="1:7" x14ac:dyDescent="0.3">
      <c r="A3210">
        <v>3209</v>
      </c>
      <c r="B3210">
        <v>207.009995</v>
      </c>
      <c r="C3210">
        <v>209.38000500000001</v>
      </c>
      <c r="D3210">
        <v>202.61000100000001</v>
      </c>
      <c r="E3210">
        <v>202.69000199999999</v>
      </c>
      <c r="F3210">
        <v>3156200</v>
      </c>
      <c r="G3210">
        <v>197.886169</v>
      </c>
    </row>
    <row r="3211" spans="1:7" x14ac:dyDescent="0.3">
      <c r="A3211">
        <v>3210</v>
      </c>
      <c r="B3211">
        <v>201.69000199999999</v>
      </c>
      <c r="C3211">
        <v>201.88000500000001</v>
      </c>
      <c r="D3211">
        <v>197.60000600000001</v>
      </c>
      <c r="E3211">
        <v>198.25</v>
      </c>
      <c r="F3211">
        <v>3386800</v>
      </c>
      <c r="G3211">
        <v>193.55140700000001</v>
      </c>
    </row>
    <row r="3212" spans="1:7" x14ac:dyDescent="0.3">
      <c r="A3212">
        <v>3211</v>
      </c>
      <c r="B3212">
        <v>197.61000100000001</v>
      </c>
      <c r="C3212">
        <v>198.36999499999999</v>
      </c>
      <c r="D3212">
        <v>193.990005</v>
      </c>
      <c r="E3212">
        <v>197.240005</v>
      </c>
      <c r="F3212">
        <v>2914500</v>
      </c>
      <c r="G3212">
        <v>192.56535299999999</v>
      </c>
    </row>
    <row r="3213" spans="1:7" x14ac:dyDescent="0.3">
      <c r="A3213">
        <v>3212</v>
      </c>
      <c r="B3213">
        <v>196.990005</v>
      </c>
      <c r="C3213">
        <v>201.229996</v>
      </c>
      <c r="D3213">
        <v>196.03999300000001</v>
      </c>
      <c r="E3213">
        <v>200.800003</v>
      </c>
      <c r="F3213">
        <v>3021100</v>
      </c>
      <c r="G3213">
        <v>196.04096999999999</v>
      </c>
    </row>
    <row r="3214" spans="1:7" x14ac:dyDescent="0.3">
      <c r="A3214">
        <v>3213</v>
      </c>
      <c r="B3214">
        <v>200.78999300000001</v>
      </c>
      <c r="C3214">
        <v>202.529999</v>
      </c>
      <c r="D3214">
        <v>199.470001</v>
      </c>
      <c r="E3214">
        <v>200.39999399999999</v>
      </c>
      <c r="F3214">
        <v>2202200</v>
      </c>
      <c r="G3214">
        <v>195.65043600000001</v>
      </c>
    </row>
    <row r="3215" spans="1:7" x14ac:dyDescent="0.3">
      <c r="A3215">
        <v>3214</v>
      </c>
      <c r="B3215">
        <v>197.60000600000001</v>
      </c>
      <c r="C3215">
        <v>198.949997</v>
      </c>
      <c r="D3215">
        <v>195.91999799999999</v>
      </c>
      <c r="E3215">
        <v>197.36999499999999</v>
      </c>
      <c r="F3215">
        <v>2654900</v>
      </c>
      <c r="G3215">
        <v>192.69224500000001</v>
      </c>
    </row>
    <row r="3216" spans="1:7" x14ac:dyDescent="0.3">
      <c r="A3216">
        <v>3215</v>
      </c>
      <c r="B3216">
        <v>198.19000199999999</v>
      </c>
      <c r="C3216">
        <v>198.979996</v>
      </c>
      <c r="D3216">
        <v>196.679993</v>
      </c>
      <c r="E3216">
        <v>196.85000600000001</v>
      </c>
      <c r="F3216">
        <v>2443500</v>
      </c>
      <c r="G3216">
        <v>192.18460099999999</v>
      </c>
    </row>
    <row r="3217" spans="1:7" x14ac:dyDescent="0.3">
      <c r="A3217">
        <v>3216</v>
      </c>
      <c r="B3217">
        <v>197.58999600000001</v>
      </c>
      <c r="C3217">
        <v>201.320007</v>
      </c>
      <c r="D3217">
        <v>197.53999300000001</v>
      </c>
      <c r="E3217">
        <v>199.86999499999999</v>
      </c>
      <c r="F3217">
        <v>2108000</v>
      </c>
      <c r="G3217">
        <v>195.13299599999999</v>
      </c>
    </row>
    <row r="3218" spans="1:7" x14ac:dyDescent="0.3">
      <c r="A3218">
        <v>3217</v>
      </c>
      <c r="B3218">
        <v>203.720001</v>
      </c>
      <c r="C3218">
        <v>207.28999300000001</v>
      </c>
      <c r="D3218">
        <v>203.720001</v>
      </c>
      <c r="E3218">
        <v>204.679993</v>
      </c>
      <c r="F3218">
        <v>3334300</v>
      </c>
      <c r="G3218">
        <v>199.82899499999999</v>
      </c>
    </row>
    <row r="3219" spans="1:7" x14ac:dyDescent="0.3">
      <c r="A3219">
        <v>3218</v>
      </c>
      <c r="B3219">
        <v>203.83000200000001</v>
      </c>
      <c r="C3219">
        <v>206.16999799999999</v>
      </c>
      <c r="D3219">
        <v>202.91999799999999</v>
      </c>
      <c r="E3219">
        <v>205.820007</v>
      </c>
      <c r="F3219">
        <v>2286100</v>
      </c>
      <c r="G3219">
        <v>200.942001</v>
      </c>
    </row>
    <row r="3220" spans="1:7" x14ac:dyDescent="0.3">
      <c r="A3220">
        <v>3219</v>
      </c>
      <c r="B3220">
        <v>202</v>
      </c>
      <c r="C3220">
        <v>208.240005</v>
      </c>
      <c r="D3220">
        <v>198.61000100000001</v>
      </c>
      <c r="E3220">
        <v>206.46000699999999</v>
      </c>
      <c r="F3220">
        <v>8241900</v>
      </c>
      <c r="G3220">
        <v>201.566833</v>
      </c>
    </row>
    <row r="3221" spans="1:7" x14ac:dyDescent="0.3">
      <c r="A3221">
        <v>3220</v>
      </c>
      <c r="B3221">
        <v>206.16999799999999</v>
      </c>
      <c r="C3221">
        <v>208.61999499999999</v>
      </c>
      <c r="D3221">
        <v>206.10000600000001</v>
      </c>
      <c r="E3221">
        <v>207.41999799999999</v>
      </c>
      <c r="F3221">
        <v>3405800</v>
      </c>
      <c r="G3221">
        <v>202.504074</v>
      </c>
    </row>
    <row r="3222" spans="1:7" x14ac:dyDescent="0.3">
      <c r="A3222">
        <v>3221</v>
      </c>
      <c r="B3222">
        <v>208.28999300000001</v>
      </c>
      <c r="C3222">
        <v>208.929993</v>
      </c>
      <c r="D3222">
        <v>204.38999899999999</v>
      </c>
      <c r="E3222">
        <v>206.46000699999999</v>
      </c>
      <c r="F3222">
        <v>2876500</v>
      </c>
      <c r="G3222">
        <v>201.566833</v>
      </c>
    </row>
    <row r="3223" spans="1:7" x14ac:dyDescent="0.3">
      <c r="A3223">
        <v>3222</v>
      </c>
      <c r="B3223">
        <v>204.990005</v>
      </c>
      <c r="C3223">
        <v>208.05999800000001</v>
      </c>
      <c r="D3223">
        <v>204.990005</v>
      </c>
      <c r="E3223">
        <v>206.520004</v>
      </c>
      <c r="F3223">
        <v>2207000</v>
      </c>
      <c r="G3223">
        <v>201.625427</v>
      </c>
    </row>
    <row r="3224" spans="1:7" x14ac:dyDescent="0.3">
      <c r="A3224">
        <v>3223</v>
      </c>
      <c r="B3224">
        <v>208.66999799999999</v>
      </c>
      <c r="C3224">
        <v>210.86000100000001</v>
      </c>
      <c r="D3224">
        <v>207.679993</v>
      </c>
      <c r="E3224">
        <v>209.25</v>
      </c>
      <c r="F3224">
        <v>1934900</v>
      </c>
      <c r="G3224">
        <v>204.290695</v>
      </c>
    </row>
    <row r="3225" spans="1:7" x14ac:dyDescent="0.3">
      <c r="A3225">
        <v>3224</v>
      </c>
      <c r="B3225">
        <v>209.58999600000001</v>
      </c>
      <c r="C3225">
        <v>211.64999399999999</v>
      </c>
      <c r="D3225">
        <v>208.30999800000001</v>
      </c>
      <c r="E3225">
        <v>209.60000600000001</v>
      </c>
      <c r="F3225">
        <v>1868000</v>
      </c>
      <c r="G3225">
        <v>204.63240099999999</v>
      </c>
    </row>
    <row r="3226" spans="1:7" x14ac:dyDescent="0.3">
      <c r="A3226">
        <v>3225</v>
      </c>
      <c r="B3226">
        <v>209.220001</v>
      </c>
      <c r="C3226">
        <v>212.020004</v>
      </c>
      <c r="D3226">
        <v>209</v>
      </c>
      <c r="E3226">
        <v>211.320007</v>
      </c>
      <c r="F3226">
        <v>1574500</v>
      </c>
      <c r="G3226">
        <v>206.311646</v>
      </c>
    </row>
    <row r="3227" spans="1:7" x14ac:dyDescent="0.3">
      <c r="A3227">
        <v>3226</v>
      </c>
      <c r="B3227">
        <v>211.61000100000001</v>
      </c>
      <c r="C3227">
        <v>213.14999399999999</v>
      </c>
      <c r="D3227">
        <v>209.779999</v>
      </c>
      <c r="E3227">
        <v>211.050003</v>
      </c>
      <c r="F3227">
        <v>1266500</v>
      </c>
      <c r="G3227">
        <v>206.048035</v>
      </c>
    </row>
    <row r="3228" spans="1:7" x14ac:dyDescent="0.3">
      <c r="A3228">
        <v>3227</v>
      </c>
      <c r="B3228">
        <v>210.179993</v>
      </c>
      <c r="C3228">
        <v>215.41999799999999</v>
      </c>
      <c r="D3228">
        <v>210.179993</v>
      </c>
      <c r="E3228">
        <v>214.229996</v>
      </c>
      <c r="F3228">
        <v>2602100</v>
      </c>
      <c r="G3228">
        <v>209.15266399999999</v>
      </c>
    </row>
    <row r="3229" spans="1:7" x14ac:dyDescent="0.3">
      <c r="A3229">
        <v>3228</v>
      </c>
      <c r="B3229">
        <v>216.320007</v>
      </c>
      <c r="C3229">
        <v>218.91999799999999</v>
      </c>
      <c r="D3229">
        <v>215.69000199999999</v>
      </c>
      <c r="E3229">
        <v>217.75</v>
      </c>
      <c r="F3229">
        <v>2707800</v>
      </c>
      <c r="G3229">
        <v>212.58923300000001</v>
      </c>
    </row>
    <row r="3230" spans="1:7" x14ac:dyDescent="0.3">
      <c r="A3230">
        <v>3229</v>
      </c>
      <c r="B3230">
        <v>217.220001</v>
      </c>
      <c r="C3230">
        <v>219.279999</v>
      </c>
      <c r="D3230">
        <v>216.449997</v>
      </c>
      <c r="E3230">
        <v>217.63999899999999</v>
      </c>
      <c r="F3230">
        <v>2030800</v>
      </c>
      <c r="G3230">
        <v>212.48185699999999</v>
      </c>
    </row>
    <row r="3231" spans="1:7" x14ac:dyDescent="0.3">
      <c r="A3231">
        <v>3230</v>
      </c>
      <c r="B3231">
        <v>217.020004</v>
      </c>
      <c r="C3231">
        <v>217.050003</v>
      </c>
      <c r="D3231">
        <v>213.80999800000001</v>
      </c>
      <c r="E3231">
        <v>215.80999800000001</v>
      </c>
      <c r="F3231">
        <v>1584900</v>
      </c>
      <c r="G3231">
        <v>210.695221</v>
      </c>
    </row>
    <row r="3232" spans="1:7" x14ac:dyDescent="0.3">
      <c r="A3232">
        <v>3231</v>
      </c>
      <c r="B3232">
        <v>215.14999399999999</v>
      </c>
      <c r="C3232">
        <v>215.36000100000001</v>
      </c>
      <c r="D3232">
        <v>211.320007</v>
      </c>
      <c r="E3232">
        <v>213.38000500000001</v>
      </c>
      <c r="F3232">
        <v>1876200</v>
      </c>
      <c r="G3232">
        <v>208.32281499999999</v>
      </c>
    </row>
    <row r="3233" spans="1:7" x14ac:dyDescent="0.3">
      <c r="A3233">
        <v>3232</v>
      </c>
      <c r="B3233">
        <v>215.259995</v>
      </c>
      <c r="C3233">
        <v>217.88999899999999</v>
      </c>
      <c r="D3233">
        <v>214.75</v>
      </c>
      <c r="E3233">
        <v>217.38999899999999</v>
      </c>
      <c r="F3233">
        <v>2112300</v>
      </c>
      <c r="G3233">
        <v>212.23779300000001</v>
      </c>
    </row>
    <row r="3234" spans="1:7" x14ac:dyDescent="0.3">
      <c r="A3234">
        <v>3233</v>
      </c>
      <c r="B3234">
        <v>219.699997</v>
      </c>
      <c r="C3234">
        <v>220.69000199999999</v>
      </c>
      <c r="D3234">
        <v>218.570007</v>
      </c>
      <c r="E3234">
        <v>219.86999499999999</v>
      </c>
      <c r="F3234">
        <v>2538100</v>
      </c>
      <c r="G3234">
        <v>214.658997</v>
      </c>
    </row>
    <row r="3235" spans="1:7" x14ac:dyDescent="0.3">
      <c r="A3235">
        <v>3234</v>
      </c>
      <c r="B3235">
        <v>220.800003</v>
      </c>
      <c r="C3235">
        <v>221.779999</v>
      </c>
      <c r="D3235">
        <v>218.470001</v>
      </c>
      <c r="E3235">
        <v>218.63999899999999</v>
      </c>
      <c r="F3235">
        <v>2525100</v>
      </c>
      <c r="G3235">
        <v>213.45815999999999</v>
      </c>
    </row>
    <row r="3236" spans="1:7" x14ac:dyDescent="0.3">
      <c r="A3236">
        <v>3235</v>
      </c>
      <c r="B3236">
        <v>218.009995</v>
      </c>
      <c r="C3236">
        <v>219.070007</v>
      </c>
      <c r="D3236">
        <v>216.550003</v>
      </c>
      <c r="E3236">
        <v>218.41999799999999</v>
      </c>
      <c r="F3236">
        <v>1863000</v>
      </c>
      <c r="G3236">
        <v>213.24336199999999</v>
      </c>
    </row>
    <row r="3237" spans="1:7" x14ac:dyDescent="0.3">
      <c r="A3237">
        <v>3236</v>
      </c>
      <c r="B3237">
        <v>220.770004</v>
      </c>
      <c r="C3237">
        <v>224.770004</v>
      </c>
      <c r="D3237">
        <v>220.41000399999999</v>
      </c>
      <c r="E3237">
        <v>223.28999300000001</v>
      </c>
      <c r="F3237">
        <v>3748600</v>
      </c>
      <c r="G3237">
        <v>217.99794</v>
      </c>
    </row>
    <row r="3238" spans="1:7" x14ac:dyDescent="0.3">
      <c r="A3238">
        <v>3237</v>
      </c>
      <c r="B3238">
        <v>223</v>
      </c>
      <c r="C3238">
        <v>223.229996</v>
      </c>
      <c r="D3238">
        <v>221.10000600000001</v>
      </c>
      <c r="E3238">
        <v>222.91000399999999</v>
      </c>
      <c r="F3238">
        <v>1610800</v>
      </c>
      <c r="G3238">
        <v>217.62695299999999</v>
      </c>
    </row>
    <row r="3239" spans="1:7" x14ac:dyDescent="0.3">
      <c r="A3239">
        <v>3238</v>
      </c>
      <c r="B3239">
        <v>220.89999399999999</v>
      </c>
      <c r="C3239">
        <v>221.41000399999999</v>
      </c>
      <c r="D3239">
        <v>218.520004</v>
      </c>
      <c r="E3239">
        <v>219.029999</v>
      </c>
      <c r="F3239">
        <v>2754500</v>
      </c>
      <c r="G3239">
        <v>213.838898</v>
      </c>
    </row>
    <row r="3240" spans="1:7" x14ac:dyDescent="0.3">
      <c r="A3240">
        <v>3239</v>
      </c>
      <c r="B3240">
        <v>218.55999800000001</v>
      </c>
      <c r="C3240">
        <v>221.11000100000001</v>
      </c>
      <c r="D3240">
        <v>217.929993</v>
      </c>
      <c r="E3240">
        <v>220.41000399999999</v>
      </c>
      <c r="F3240">
        <v>1891600</v>
      </c>
      <c r="G3240">
        <v>215.186218</v>
      </c>
    </row>
    <row r="3241" spans="1:7" x14ac:dyDescent="0.3">
      <c r="A3241">
        <v>3240</v>
      </c>
      <c r="B3241">
        <v>218.38999899999999</v>
      </c>
      <c r="C3241">
        <v>219.83999600000001</v>
      </c>
      <c r="D3241">
        <v>217.009995</v>
      </c>
      <c r="E3241">
        <v>219.320007</v>
      </c>
      <c r="F3241">
        <v>1756000</v>
      </c>
      <c r="G3241">
        <v>214.12204</v>
      </c>
    </row>
    <row r="3242" spans="1:7" x14ac:dyDescent="0.3">
      <c r="A3242">
        <v>3241</v>
      </c>
      <c r="B3242">
        <v>218.78999300000001</v>
      </c>
      <c r="C3242">
        <v>220.470001</v>
      </c>
      <c r="D3242">
        <v>218.029999</v>
      </c>
      <c r="E3242">
        <v>219.429993</v>
      </c>
      <c r="F3242">
        <v>1483100</v>
      </c>
      <c r="G3242">
        <v>214.22943100000001</v>
      </c>
    </row>
    <row r="3243" spans="1:7" x14ac:dyDescent="0.3">
      <c r="A3243">
        <v>3242</v>
      </c>
      <c r="B3243">
        <v>220</v>
      </c>
      <c r="C3243">
        <v>221.08999600000001</v>
      </c>
      <c r="D3243">
        <v>219.03999300000001</v>
      </c>
      <c r="E3243">
        <v>220.25</v>
      </c>
      <c r="F3243">
        <v>1693100</v>
      </c>
      <c r="G3243">
        <v>215.029999</v>
      </c>
    </row>
    <row r="3244" spans="1:7" x14ac:dyDescent="0.3">
      <c r="A3244">
        <v>3243</v>
      </c>
      <c r="B3244">
        <v>219.729996</v>
      </c>
      <c r="C3244">
        <v>219.949997</v>
      </c>
      <c r="D3244">
        <v>218.03999300000001</v>
      </c>
      <c r="E3244">
        <v>219.729996</v>
      </c>
      <c r="F3244">
        <v>1603400</v>
      </c>
      <c r="G3244">
        <v>214.52230800000001</v>
      </c>
    </row>
    <row r="3245" spans="1:7" x14ac:dyDescent="0.3">
      <c r="A3245">
        <v>3244</v>
      </c>
      <c r="B3245">
        <v>220.55999800000001</v>
      </c>
      <c r="C3245">
        <v>220.679993</v>
      </c>
      <c r="D3245">
        <v>218.30999800000001</v>
      </c>
      <c r="E3245">
        <v>220.03999300000001</v>
      </c>
      <c r="F3245">
        <v>1817100</v>
      </c>
      <c r="G3245">
        <v>214.82496599999999</v>
      </c>
    </row>
    <row r="3246" spans="1:7" x14ac:dyDescent="0.3">
      <c r="A3246">
        <v>3245</v>
      </c>
      <c r="B3246">
        <v>218.36000100000001</v>
      </c>
      <c r="C3246">
        <v>219.470001</v>
      </c>
      <c r="D3246">
        <v>216.39999399999999</v>
      </c>
      <c r="E3246">
        <v>217.91000399999999</v>
      </c>
      <c r="F3246">
        <v>2177700</v>
      </c>
      <c r="G3246">
        <v>212.74546799999999</v>
      </c>
    </row>
    <row r="3247" spans="1:7" x14ac:dyDescent="0.3">
      <c r="A3247">
        <v>3246</v>
      </c>
      <c r="B3247">
        <v>218.60000600000001</v>
      </c>
      <c r="C3247">
        <v>219.320007</v>
      </c>
      <c r="D3247">
        <v>216.820007</v>
      </c>
      <c r="E3247">
        <v>218.229996</v>
      </c>
      <c r="F3247">
        <v>1677700</v>
      </c>
      <c r="G3247">
        <v>213.057861</v>
      </c>
    </row>
    <row r="3248" spans="1:7" x14ac:dyDescent="0.3">
      <c r="A3248">
        <v>3247</v>
      </c>
      <c r="B3248">
        <v>218</v>
      </c>
      <c r="C3248">
        <v>220.71000699999999</v>
      </c>
      <c r="D3248">
        <v>218</v>
      </c>
      <c r="E3248">
        <v>220.279999</v>
      </c>
      <c r="F3248">
        <v>1529100</v>
      </c>
      <c r="G3248">
        <v>215.05928</v>
      </c>
    </row>
    <row r="3249" spans="1:7" x14ac:dyDescent="0.3">
      <c r="A3249">
        <v>3248</v>
      </c>
      <c r="B3249">
        <v>220.88999899999999</v>
      </c>
      <c r="C3249">
        <v>223.949997</v>
      </c>
      <c r="D3249">
        <v>220.88999899999999</v>
      </c>
      <c r="E3249">
        <v>222.75</v>
      </c>
      <c r="F3249">
        <v>2181800</v>
      </c>
      <c r="G3249">
        <v>217.47073399999999</v>
      </c>
    </row>
    <row r="3250" spans="1:7" x14ac:dyDescent="0.3">
      <c r="A3250">
        <v>3249</v>
      </c>
      <c r="B3250">
        <v>222.679993</v>
      </c>
      <c r="C3250">
        <v>222.759995</v>
      </c>
      <c r="D3250">
        <v>221.11000100000001</v>
      </c>
      <c r="E3250">
        <v>222.449997</v>
      </c>
      <c r="F3250">
        <v>1926300</v>
      </c>
      <c r="G3250">
        <v>217.17787200000001</v>
      </c>
    </row>
    <row r="3251" spans="1:7" x14ac:dyDescent="0.3">
      <c r="A3251">
        <v>3250</v>
      </c>
      <c r="B3251">
        <v>223.449997</v>
      </c>
      <c r="C3251">
        <v>224.279999</v>
      </c>
      <c r="D3251">
        <v>221.86000100000001</v>
      </c>
      <c r="E3251">
        <v>222.949997</v>
      </c>
      <c r="F3251">
        <v>1614600</v>
      </c>
      <c r="G3251">
        <v>217.66601600000001</v>
      </c>
    </row>
    <row r="3252" spans="1:7" x14ac:dyDescent="0.3">
      <c r="A3252">
        <v>3251</v>
      </c>
      <c r="B3252">
        <v>220.88000500000001</v>
      </c>
      <c r="C3252">
        <v>222</v>
      </c>
      <c r="D3252">
        <v>220.41000399999999</v>
      </c>
      <c r="E3252">
        <v>221.35000600000001</v>
      </c>
      <c r="F3252">
        <v>770400</v>
      </c>
      <c r="G3252">
        <v>217.322372</v>
      </c>
    </row>
    <row r="3253" spans="1:7" x14ac:dyDescent="0.3">
      <c r="A3253">
        <v>3252</v>
      </c>
      <c r="B3253">
        <v>220.970001</v>
      </c>
      <c r="C3253">
        <v>221.800003</v>
      </c>
      <c r="D3253">
        <v>217.08000200000001</v>
      </c>
      <c r="E3253">
        <v>217.63999899999999</v>
      </c>
      <c r="F3253">
        <v>2118500</v>
      </c>
      <c r="G3253">
        <v>213.67988600000001</v>
      </c>
    </row>
    <row r="3254" spans="1:7" x14ac:dyDescent="0.3">
      <c r="A3254">
        <v>3253</v>
      </c>
      <c r="B3254">
        <v>215.429993</v>
      </c>
      <c r="C3254">
        <v>215.429993</v>
      </c>
      <c r="D3254">
        <v>210</v>
      </c>
      <c r="E3254">
        <v>212.240005</v>
      </c>
      <c r="F3254">
        <v>3207100</v>
      </c>
      <c r="G3254">
        <v>208.37814299999999</v>
      </c>
    </row>
    <row r="3255" spans="1:7" x14ac:dyDescent="0.3">
      <c r="A3255">
        <v>3254</v>
      </c>
      <c r="B3255">
        <v>213.53999300000001</v>
      </c>
      <c r="C3255">
        <v>216.990005</v>
      </c>
      <c r="D3255">
        <v>212.38000500000001</v>
      </c>
      <c r="E3255">
        <v>215.94000199999999</v>
      </c>
      <c r="F3255">
        <v>1583600</v>
      </c>
      <c r="G3255">
        <v>212.010818</v>
      </c>
    </row>
    <row r="3256" spans="1:7" x14ac:dyDescent="0.3">
      <c r="A3256">
        <v>3255</v>
      </c>
      <c r="B3256">
        <v>217.14999399999999</v>
      </c>
      <c r="C3256">
        <v>217.63000500000001</v>
      </c>
      <c r="D3256">
        <v>215.41999799999999</v>
      </c>
      <c r="E3256">
        <v>217.13999899999999</v>
      </c>
      <c r="F3256">
        <v>1329300</v>
      </c>
      <c r="G3256">
        <v>213.18897999999999</v>
      </c>
    </row>
    <row r="3257" spans="1:7" x14ac:dyDescent="0.3">
      <c r="A3257">
        <v>3256</v>
      </c>
      <c r="B3257">
        <v>219.949997</v>
      </c>
      <c r="C3257">
        <v>225.39999399999999</v>
      </c>
      <c r="D3257">
        <v>218.820007</v>
      </c>
      <c r="E3257">
        <v>224.61000100000001</v>
      </c>
      <c r="F3257">
        <v>4229400</v>
      </c>
      <c r="G3257">
        <v>220.523056</v>
      </c>
    </row>
    <row r="3258" spans="1:7" x14ac:dyDescent="0.3">
      <c r="A3258">
        <v>3257</v>
      </c>
      <c r="B3258">
        <v>224.61000100000001</v>
      </c>
      <c r="C3258">
        <v>224.64999399999999</v>
      </c>
      <c r="D3258">
        <v>221.770004</v>
      </c>
      <c r="E3258">
        <v>221.80999800000001</v>
      </c>
      <c r="F3258">
        <v>2134600</v>
      </c>
      <c r="G3258">
        <v>217.774002</v>
      </c>
    </row>
    <row r="3259" spans="1:7" x14ac:dyDescent="0.3">
      <c r="A3259">
        <v>3258</v>
      </c>
      <c r="B3259">
        <v>221.66999799999999</v>
      </c>
      <c r="C3259">
        <v>222.88000500000001</v>
      </c>
      <c r="D3259">
        <v>220.550003</v>
      </c>
      <c r="E3259">
        <v>221.88000500000001</v>
      </c>
      <c r="F3259">
        <v>1854100</v>
      </c>
      <c r="G3259">
        <v>217.84274300000001</v>
      </c>
    </row>
    <row r="3260" spans="1:7" x14ac:dyDescent="0.3">
      <c r="A3260">
        <v>3259</v>
      </c>
      <c r="B3260">
        <v>222.25</v>
      </c>
      <c r="C3260">
        <v>222.85000600000001</v>
      </c>
      <c r="D3260">
        <v>220.83999600000001</v>
      </c>
      <c r="E3260">
        <v>221.19000199999999</v>
      </c>
      <c r="F3260">
        <v>1778600</v>
      </c>
      <c r="G3260">
        <v>217.16529800000001</v>
      </c>
    </row>
    <row r="3261" spans="1:7" x14ac:dyDescent="0.3">
      <c r="A3261">
        <v>3260</v>
      </c>
      <c r="B3261">
        <v>221.91000399999999</v>
      </c>
      <c r="C3261">
        <v>226.779999</v>
      </c>
      <c r="D3261">
        <v>220.60000600000001</v>
      </c>
      <c r="E3261">
        <v>226.050003</v>
      </c>
      <c r="F3261">
        <v>2974300</v>
      </c>
      <c r="G3261">
        <v>221.93684400000001</v>
      </c>
    </row>
    <row r="3262" spans="1:7" x14ac:dyDescent="0.3">
      <c r="A3262">
        <v>3261</v>
      </c>
      <c r="B3262">
        <v>226.720001</v>
      </c>
      <c r="C3262">
        <v>227.990005</v>
      </c>
      <c r="D3262">
        <v>223.699997</v>
      </c>
      <c r="E3262">
        <v>225</v>
      </c>
      <c r="F3262">
        <v>1908200</v>
      </c>
      <c r="G3262">
        <v>220.905945</v>
      </c>
    </row>
    <row r="3263" spans="1:7" x14ac:dyDescent="0.3">
      <c r="A3263">
        <v>3262</v>
      </c>
      <c r="B3263">
        <v>228.5</v>
      </c>
      <c r="C3263">
        <v>230.699997</v>
      </c>
      <c r="D3263">
        <v>227.86999499999999</v>
      </c>
      <c r="E3263">
        <v>228.03999300000001</v>
      </c>
      <c r="F3263">
        <v>3218400</v>
      </c>
      <c r="G3263">
        <v>223.89063999999999</v>
      </c>
    </row>
    <row r="3264" spans="1:7" x14ac:dyDescent="0.3">
      <c r="A3264">
        <v>3263</v>
      </c>
      <c r="B3264">
        <v>230</v>
      </c>
      <c r="C3264">
        <v>232.070007</v>
      </c>
      <c r="D3264">
        <v>228.800003</v>
      </c>
      <c r="E3264">
        <v>231.14999399999999</v>
      </c>
      <c r="F3264">
        <v>3590000</v>
      </c>
      <c r="G3264">
        <v>226.944061</v>
      </c>
    </row>
    <row r="3265" spans="1:7" x14ac:dyDescent="0.3">
      <c r="A3265">
        <v>3264</v>
      </c>
      <c r="B3265">
        <v>231.970001</v>
      </c>
      <c r="C3265">
        <v>232.199997</v>
      </c>
      <c r="D3265">
        <v>229.94000199999999</v>
      </c>
      <c r="E3265">
        <v>230.449997</v>
      </c>
      <c r="F3265">
        <v>2280800</v>
      </c>
      <c r="G3265">
        <v>226.25679</v>
      </c>
    </row>
    <row r="3266" spans="1:7" x14ac:dyDescent="0.3">
      <c r="A3266">
        <v>3265</v>
      </c>
      <c r="B3266">
        <v>230.949997</v>
      </c>
      <c r="C3266">
        <v>231.38999899999999</v>
      </c>
      <c r="D3266">
        <v>228.96000699999999</v>
      </c>
      <c r="E3266">
        <v>229.94000199999999</v>
      </c>
      <c r="F3266">
        <v>2418100</v>
      </c>
      <c r="G3266">
        <v>225.75607299999999</v>
      </c>
    </row>
    <row r="3267" spans="1:7" x14ac:dyDescent="0.3">
      <c r="A3267">
        <v>3266</v>
      </c>
      <c r="B3267">
        <v>230.96000699999999</v>
      </c>
      <c r="C3267">
        <v>231.28999300000001</v>
      </c>
      <c r="D3267">
        <v>228.61999499999999</v>
      </c>
      <c r="E3267">
        <v>228.929993</v>
      </c>
      <c r="F3267">
        <v>3715500</v>
      </c>
      <c r="G3267">
        <v>224.76443499999999</v>
      </c>
    </row>
    <row r="3268" spans="1:7" x14ac:dyDescent="0.3">
      <c r="A3268">
        <v>3267</v>
      </c>
      <c r="B3268">
        <v>229.66000399999999</v>
      </c>
      <c r="C3268">
        <v>230.479996</v>
      </c>
      <c r="D3268">
        <v>228.41000399999999</v>
      </c>
      <c r="E3268">
        <v>229.08999600000001</v>
      </c>
      <c r="F3268">
        <v>1670400</v>
      </c>
      <c r="G3268">
        <v>224.92152400000001</v>
      </c>
    </row>
    <row r="3269" spans="1:7" x14ac:dyDescent="0.3">
      <c r="A3269">
        <v>3268</v>
      </c>
      <c r="B3269">
        <v>228.979996</v>
      </c>
      <c r="C3269">
        <v>229.949997</v>
      </c>
      <c r="D3269">
        <v>228.36999499999999</v>
      </c>
      <c r="E3269">
        <v>229.91000399999999</v>
      </c>
      <c r="F3269">
        <v>467700</v>
      </c>
      <c r="G3269">
        <v>225.72663900000001</v>
      </c>
    </row>
    <row r="3270" spans="1:7" x14ac:dyDescent="0.3">
      <c r="A3270">
        <v>3269</v>
      </c>
      <c r="B3270">
        <v>230.259995</v>
      </c>
      <c r="C3270">
        <v>232.199997</v>
      </c>
      <c r="D3270">
        <v>229.990005</v>
      </c>
      <c r="E3270">
        <v>231.21000699999999</v>
      </c>
      <c r="F3270">
        <v>1704000</v>
      </c>
      <c r="G3270">
        <v>227.00296</v>
      </c>
    </row>
    <row r="3271" spans="1:7" x14ac:dyDescent="0.3">
      <c r="A3271">
        <v>3270</v>
      </c>
      <c r="B3271">
        <v>231.80999800000001</v>
      </c>
      <c r="C3271">
        <v>232.21000699999999</v>
      </c>
      <c r="D3271">
        <v>230.470001</v>
      </c>
      <c r="E3271">
        <v>230.66000399999999</v>
      </c>
      <c r="F3271">
        <v>1343900</v>
      </c>
      <c r="G3271">
        <v>226.46296699999999</v>
      </c>
    </row>
    <row r="3272" spans="1:7" x14ac:dyDescent="0.3">
      <c r="A3272">
        <v>3271</v>
      </c>
      <c r="B3272">
        <v>231.679993</v>
      </c>
      <c r="C3272">
        <v>231.679993</v>
      </c>
      <c r="D3272">
        <v>229.5</v>
      </c>
      <c r="E3272">
        <v>229.800003</v>
      </c>
      <c r="F3272">
        <v>1494500</v>
      </c>
      <c r="G3272">
        <v>225.61863700000001</v>
      </c>
    </row>
    <row r="3273" spans="1:7" x14ac:dyDescent="0.3">
      <c r="A3273">
        <v>3272</v>
      </c>
      <c r="B3273">
        <v>229.71000699999999</v>
      </c>
      <c r="C3273">
        <v>229.970001</v>
      </c>
      <c r="D3273">
        <v>228.66999799999999</v>
      </c>
      <c r="E3273">
        <v>229.929993</v>
      </c>
      <c r="F3273">
        <v>1447200</v>
      </c>
      <c r="G3273">
        <v>225.74624600000001</v>
      </c>
    </row>
    <row r="3274" spans="1:7" x14ac:dyDescent="0.3">
      <c r="A3274">
        <v>3273</v>
      </c>
      <c r="B3274">
        <v>231</v>
      </c>
      <c r="C3274">
        <v>234.63999899999999</v>
      </c>
      <c r="D3274">
        <v>230.16000399999999</v>
      </c>
      <c r="E3274">
        <v>234.320007</v>
      </c>
      <c r="F3274">
        <v>3736300</v>
      </c>
      <c r="G3274">
        <v>230.05638099999999</v>
      </c>
    </row>
    <row r="3275" spans="1:7" x14ac:dyDescent="0.3">
      <c r="A3275">
        <v>3274</v>
      </c>
      <c r="B3275">
        <v>231.60000600000001</v>
      </c>
      <c r="C3275">
        <v>232.61000100000001</v>
      </c>
      <c r="D3275">
        <v>230.300003</v>
      </c>
      <c r="E3275">
        <v>231.58000200000001</v>
      </c>
      <c r="F3275">
        <v>2274500</v>
      </c>
      <c r="G3275">
        <v>227.366241</v>
      </c>
    </row>
    <row r="3276" spans="1:7" x14ac:dyDescent="0.3">
      <c r="A3276">
        <v>3275</v>
      </c>
      <c r="B3276">
        <v>229.929993</v>
      </c>
      <c r="C3276">
        <v>234.020004</v>
      </c>
      <c r="D3276">
        <v>229.490005</v>
      </c>
      <c r="E3276">
        <v>233.949997</v>
      </c>
      <c r="F3276">
        <v>3329300</v>
      </c>
      <c r="G3276">
        <v>229.69311500000001</v>
      </c>
    </row>
    <row r="3277" spans="1:7" x14ac:dyDescent="0.3">
      <c r="A3277">
        <v>3276</v>
      </c>
      <c r="B3277">
        <v>235</v>
      </c>
      <c r="C3277">
        <v>237.770004</v>
      </c>
      <c r="D3277">
        <v>234.759995</v>
      </c>
      <c r="E3277">
        <v>235.490005</v>
      </c>
      <c r="F3277">
        <v>5255200</v>
      </c>
      <c r="G3277">
        <v>231.20510899999999</v>
      </c>
    </row>
    <row r="3278" spans="1:7" x14ac:dyDescent="0.3">
      <c r="A3278">
        <v>3277</v>
      </c>
      <c r="B3278">
        <v>235.679993</v>
      </c>
      <c r="C3278">
        <v>239.75</v>
      </c>
      <c r="D3278">
        <v>235.479996</v>
      </c>
      <c r="E3278">
        <v>237.759995</v>
      </c>
      <c r="F3278">
        <v>3564700</v>
      </c>
      <c r="G3278">
        <v>233.43377699999999</v>
      </c>
    </row>
    <row r="3279" spans="1:7" x14ac:dyDescent="0.3">
      <c r="A3279">
        <v>3278</v>
      </c>
      <c r="B3279">
        <v>241.33999600000001</v>
      </c>
      <c r="C3279">
        <v>243.39999399999999</v>
      </c>
      <c r="D3279">
        <v>239.820007</v>
      </c>
      <c r="E3279">
        <v>242.60000600000001</v>
      </c>
      <c r="F3279">
        <v>3980700</v>
      </c>
      <c r="G3279">
        <v>238.18573000000001</v>
      </c>
    </row>
    <row r="3280" spans="1:7" x14ac:dyDescent="0.3">
      <c r="A3280">
        <v>3279</v>
      </c>
      <c r="B3280">
        <v>242.75</v>
      </c>
      <c r="C3280">
        <v>243.38999899999999</v>
      </c>
      <c r="D3280">
        <v>241.38999899999999</v>
      </c>
      <c r="E3280">
        <v>242.11000100000001</v>
      </c>
      <c r="F3280">
        <v>2248100</v>
      </c>
      <c r="G3280">
        <v>237.70463599999999</v>
      </c>
    </row>
    <row r="3281" spans="1:7" x14ac:dyDescent="0.3">
      <c r="A3281">
        <v>3280</v>
      </c>
      <c r="B3281">
        <v>244.44000199999999</v>
      </c>
      <c r="C3281">
        <v>246.11000100000001</v>
      </c>
      <c r="D3281">
        <v>243</v>
      </c>
      <c r="E3281">
        <v>245.21000699999999</v>
      </c>
      <c r="F3281">
        <v>3359200</v>
      </c>
      <c r="G3281">
        <v>240.74821499999999</v>
      </c>
    </row>
    <row r="3282" spans="1:7" x14ac:dyDescent="0.3">
      <c r="A3282">
        <v>3281</v>
      </c>
      <c r="B3282">
        <v>245.320007</v>
      </c>
      <c r="C3282">
        <v>248.520004</v>
      </c>
      <c r="D3282">
        <v>244.60000600000001</v>
      </c>
      <c r="E3282">
        <v>245.66000399999999</v>
      </c>
      <c r="F3282">
        <v>4302800</v>
      </c>
      <c r="G3282">
        <v>241.190033</v>
      </c>
    </row>
    <row r="3283" spans="1:7" x14ac:dyDescent="0.3">
      <c r="A3283">
        <v>3282</v>
      </c>
      <c r="B3283">
        <v>242</v>
      </c>
      <c r="C3283">
        <v>249.5</v>
      </c>
      <c r="D3283">
        <v>239.16000399999999</v>
      </c>
      <c r="E3283">
        <v>245.21000699999999</v>
      </c>
      <c r="F3283">
        <v>5411200</v>
      </c>
      <c r="G3283">
        <v>240.74821499999999</v>
      </c>
    </row>
    <row r="3284" spans="1:7" x14ac:dyDescent="0.3">
      <c r="A3284">
        <v>3283</v>
      </c>
      <c r="B3284">
        <v>247.009995</v>
      </c>
      <c r="C3284">
        <v>249.820007</v>
      </c>
      <c r="D3284">
        <v>246.229996</v>
      </c>
      <c r="E3284">
        <v>249.720001</v>
      </c>
      <c r="F3284">
        <v>3968400</v>
      </c>
      <c r="G3284">
        <v>245.176163</v>
      </c>
    </row>
    <row r="3285" spans="1:7" x14ac:dyDescent="0.3">
      <c r="A3285">
        <v>3284</v>
      </c>
      <c r="B3285">
        <v>250.229996</v>
      </c>
      <c r="C3285">
        <v>250.46000699999999</v>
      </c>
      <c r="D3285">
        <v>248</v>
      </c>
      <c r="E3285">
        <v>249.46000699999999</v>
      </c>
      <c r="F3285">
        <v>3108400</v>
      </c>
      <c r="G3285">
        <v>244.92091400000001</v>
      </c>
    </row>
    <row r="3286" spans="1:7" x14ac:dyDescent="0.3">
      <c r="A3286">
        <v>3285</v>
      </c>
      <c r="B3286">
        <v>247.21000699999999</v>
      </c>
      <c r="C3286">
        <v>248.85000600000001</v>
      </c>
      <c r="D3286">
        <v>245.60000600000001</v>
      </c>
      <c r="E3286">
        <v>245.699997</v>
      </c>
      <c r="F3286">
        <v>2492400</v>
      </c>
      <c r="G3286">
        <v>241.22929400000001</v>
      </c>
    </row>
    <row r="3287" spans="1:7" x14ac:dyDescent="0.3">
      <c r="A3287">
        <v>3286</v>
      </c>
      <c r="B3287">
        <v>246.61000100000001</v>
      </c>
      <c r="C3287">
        <v>248.520004</v>
      </c>
      <c r="D3287">
        <v>246.33999600000001</v>
      </c>
      <c r="E3287">
        <v>247.050003</v>
      </c>
      <c r="F3287">
        <v>2030900</v>
      </c>
      <c r="G3287">
        <v>242.55476400000001</v>
      </c>
    </row>
    <row r="3288" spans="1:7" x14ac:dyDescent="0.3">
      <c r="A3288">
        <v>3287</v>
      </c>
      <c r="B3288">
        <v>244.5</v>
      </c>
      <c r="C3288">
        <v>247</v>
      </c>
      <c r="D3288">
        <v>242.88000500000001</v>
      </c>
      <c r="E3288">
        <v>245.58000200000001</v>
      </c>
      <c r="F3288">
        <v>2806800</v>
      </c>
      <c r="G3288">
        <v>241.11149599999999</v>
      </c>
    </row>
    <row r="3289" spans="1:7" x14ac:dyDescent="0.3">
      <c r="A3289">
        <v>3288</v>
      </c>
      <c r="B3289">
        <v>245.070007</v>
      </c>
      <c r="C3289">
        <v>245.71000699999999</v>
      </c>
      <c r="D3289">
        <v>240.60000600000001</v>
      </c>
      <c r="E3289">
        <v>241.91999799999999</v>
      </c>
      <c r="F3289">
        <v>2877400</v>
      </c>
      <c r="G3289">
        <v>237.51809700000001</v>
      </c>
    </row>
    <row r="3290" spans="1:7" x14ac:dyDescent="0.3">
      <c r="A3290">
        <v>3289</v>
      </c>
      <c r="B3290">
        <v>236.36999499999999</v>
      </c>
      <c r="C3290">
        <v>238.990005</v>
      </c>
      <c r="D3290">
        <v>235.009995</v>
      </c>
      <c r="E3290">
        <v>238.13999899999999</v>
      </c>
      <c r="F3290">
        <v>2506200</v>
      </c>
      <c r="G3290">
        <v>233.80687</v>
      </c>
    </row>
    <row r="3291" spans="1:7" x14ac:dyDescent="0.3">
      <c r="A3291">
        <v>3290</v>
      </c>
      <c r="B3291">
        <v>239.490005</v>
      </c>
      <c r="C3291">
        <v>243.58000200000001</v>
      </c>
      <c r="D3291">
        <v>238.050003</v>
      </c>
      <c r="E3291">
        <v>242.58000200000001</v>
      </c>
      <c r="F3291">
        <v>3123000</v>
      </c>
      <c r="G3291">
        <v>238.16609199999999</v>
      </c>
    </row>
    <row r="3292" spans="1:7" x14ac:dyDescent="0.3">
      <c r="A3292">
        <v>3291</v>
      </c>
      <c r="B3292">
        <v>244.520004</v>
      </c>
      <c r="C3292">
        <v>246.5</v>
      </c>
      <c r="D3292">
        <v>239.570007</v>
      </c>
      <c r="E3292">
        <v>240.11999499999999</v>
      </c>
      <c r="F3292">
        <v>3711600</v>
      </c>
      <c r="G3292">
        <v>235.75083900000001</v>
      </c>
    </row>
    <row r="3293" spans="1:7" x14ac:dyDescent="0.3">
      <c r="A3293">
        <v>3292</v>
      </c>
      <c r="B3293">
        <v>237.69000199999999</v>
      </c>
      <c r="C3293">
        <v>244.33999600000001</v>
      </c>
      <c r="D3293">
        <v>236.729996</v>
      </c>
      <c r="E3293">
        <v>244.13000500000001</v>
      </c>
      <c r="F3293">
        <v>3261700</v>
      </c>
      <c r="G3293">
        <v>239.68786600000001</v>
      </c>
    </row>
    <row r="3294" spans="1:7" x14ac:dyDescent="0.3">
      <c r="A3294">
        <v>3293</v>
      </c>
      <c r="B3294">
        <v>241.990005</v>
      </c>
      <c r="C3294">
        <v>242.88999899999999</v>
      </c>
      <c r="D3294">
        <v>236.88000500000001</v>
      </c>
      <c r="E3294">
        <v>237.75</v>
      </c>
      <c r="F3294">
        <v>3482800</v>
      </c>
      <c r="G3294">
        <v>233.42394999999999</v>
      </c>
    </row>
    <row r="3295" spans="1:7" x14ac:dyDescent="0.3">
      <c r="A3295">
        <v>3294</v>
      </c>
      <c r="B3295">
        <v>238.36000100000001</v>
      </c>
      <c r="C3295">
        <v>242.38999899999999</v>
      </c>
      <c r="D3295">
        <v>238.050003</v>
      </c>
      <c r="E3295">
        <v>239.009995</v>
      </c>
      <c r="F3295">
        <v>2733000</v>
      </c>
      <c r="G3295">
        <v>234.66104100000001</v>
      </c>
    </row>
    <row r="3296" spans="1:7" x14ac:dyDescent="0.3">
      <c r="A3296">
        <v>3295</v>
      </c>
      <c r="B3296">
        <v>242.88000500000001</v>
      </c>
      <c r="C3296">
        <v>243.740005</v>
      </c>
      <c r="D3296">
        <v>241.550003</v>
      </c>
      <c r="E3296">
        <v>241.94000199999999</v>
      </c>
      <c r="F3296">
        <v>3052500</v>
      </c>
      <c r="G3296">
        <v>237.537735</v>
      </c>
    </row>
    <row r="3297" spans="1:7" x14ac:dyDescent="0.3">
      <c r="A3297">
        <v>3296</v>
      </c>
      <c r="B3297">
        <v>244.990005</v>
      </c>
      <c r="C3297">
        <v>245.13000500000001</v>
      </c>
      <c r="D3297">
        <v>243</v>
      </c>
      <c r="E3297">
        <v>244.300003</v>
      </c>
      <c r="F3297">
        <v>3126600</v>
      </c>
      <c r="G3297">
        <v>239.85479699999999</v>
      </c>
    </row>
    <row r="3298" spans="1:7" x14ac:dyDescent="0.3">
      <c r="A3298">
        <v>3297</v>
      </c>
      <c r="B3298">
        <v>245.35000600000001</v>
      </c>
      <c r="C3298">
        <v>245.770004</v>
      </c>
      <c r="D3298">
        <v>241.179993</v>
      </c>
      <c r="E3298">
        <v>241.820007</v>
      </c>
      <c r="F3298">
        <v>2225600</v>
      </c>
      <c r="G3298">
        <v>237.41990699999999</v>
      </c>
    </row>
    <row r="3299" spans="1:7" x14ac:dyDescent="0.3">
      <c r="A3299">
        <v>3298</v>
      </c>
      <c r="B3299">
        <v>239.75</v>
      </c>
      <c r="C3299">
        <v>240.520004</v>
      </c>
      <c r="D3299">
        <v>236.550003</v>
      </c>
      <c r="E3299">
        <v>238</v>
      </c>
      <c r="F3299">
        <v>3006500</v>
      </c>
      <c r="G3299">
        <v>233.66941800000001</v>
      </c>
    </row>
    <row r="3300" spans="1:7" x14ac:dyDescent="0.3">
      <c r="A3300">
        <v>3299</v>
      </c>
      <c r="B3300">
        <v>237.39999399999999</v>
      </c>
      <c r="C3300">
        <v>237.86999499999999</v>
      </c>
      <c r="D3300">
        <v>235.46000699999999</v>
      </c>
      <c r="E3300">
        <v>237.36000100000001</v>
      </c>
      <c r="F3300">
        <v>2591300</v>
      </c>
      <c r="G3300">
        <v>233.04106100000001</v>
      </c>
    </row>
    <row r="3301" spans="1:7" x14ac:dyDescent="0.3">
      <c r="A3301">
        <v>3300</v>
      </c>
      <c r="B3301">
        <v>239</v>
      </c>
      <c r="C3301">
        <v>239.550003</v>
      </c>
      <c r="D3301">
        <v>236.220001</v>
      </c>
      <c r="E3301">
        <v>236.46000699999999</v>
      </c>
      <c r="F3301">
        <v>2238800</v>
      </c>
      <c r="G3301">
        <v>232.15744000000001</v>
      </c>
    </row>
    <row r="3302" spans="1:7" x14ac:dyDescent="0.3">
      <c r="A3302">
        <v>3301</v>
      </c>
      <c r="B3302">
        <v>238.009995</v>
      </c>
      <c r="C3302">
        <v>241.179993</v>
      </c>
      <c r="D3302">
        <v>237.720001</v>
      </c>
      <c r="E3302">
        <v>238.64999399999999</v>
      </c>
      <c r="F3302">
        <v>2119200</v>
      </c>
      <c r="G3302">
        <v>234.30758700000001</v>
      </c>
    </row>
    <row r="3303" spans="1:7" x14ac:dyDescent="0.3">
      <c r="A3303">
        <v>3302</v>
      </c>
      <c r="B3303">
        <v>237.85000600000001</v>
      </c>
      <c r="C3303">
        <v>238.970001</v>
      </c>
      <c r="D3303">
        <v>236.570007</v>
      </c>
      <c r="E3303">
        <v>238.35000600000001</v>
      </c>
      <c r="F3303">
        <v>1461300</v>
      </c>
      <c r="G3303">
        <v>234.013046</v>
      </c>
    </row>
    <row r="3304" spans="1:7" x14ac:dyDescent="0.3">
      <c r="A3304">
        <v>3303</v>
      </c>
      <c r="B3304">
        <v>237.94000199999999</v>
      </c>
      <c r="C3304">
        <v>239.009995</v>
      </c>
      <c r="D3304">
        <v>236.229996</v>
      </c>
      <c r="E3304">
        <v>237.08000200000001</v>
      </c>
      <c r="F3304">
        <v>1718700</v>
      </c>
      <c r="G3304">
        <v>232.766144</v>
      </c>
    </row>
    <row r="3305" spans="1:7" x14ac:dyDescent="0.3">
      <c r="A3305">
        <v>3304</v>
      </c>
      <c r="B3305">
        <v>236.550003</v>
      </c>
      <c r="C3305">
        <v>237.070007</v>
      </c>
      <c r="D3305">
        <v>231.199997</v>
      </c>
      <c r="E3305">
        <v>233.21000699999999</v>
      </c>
      <c r="F3305">
        <v>2736500</v>
      </c>
      <c r="G3305">
        <v>228.96658300000001</v>
      </c>
    </row>
    <row r="3306" spans="1:7" x14ac:dyDescent="0.3">
      <c r="A3306">
        <v>3305</v>
      </c>
      <c r="B3306">
        <v>235</v>
      </c>
      <c r="C3306">
        <v>237.800003</v>
      </c>
      <c r="D3306">
        <v>233.279999</v>
      </c>
      <c r="E3306">
        <v>237.33000200000001</v>
      </c>
      <c r="F3306">
        <v>2207100</v>
      </c>
      <c r="G3306">
        <v>233.01161200000001</v>
      </c>
    </row>
    <row r="3307" spans="1:7" x14ac:dyDescent="0.3">
      <c r="A3307">
        <v>3306</v>
      </c>
      <c r="B3307">
        <v>236.41000399999999</v>
      </c>
      <c r="C3307">
        <v>236.89999399999999</v>
      </c>
      <c r="D3307">
        <v>231.25</v>
      </c>
      <c r="E3307">
        <v>232.729996</v>
      </c>
      <c r="F3307">
        <v>3183700</v>
      </c>
      <c r="G3307">
        <v>228.49529999999999</v>
      </c>
    </row>
    <row r="3308" spans="1:7" x14ac:dyDescent="0.3">
      <c r="A3308">
        <v>3307</v>
      </c>
      <c r="B3308">
        <v>230.91000399999999</v>
      </c>
      <c r="C3308">
        <v>231.800003</v>
      </c>
      <c r="D3308">
        <v>228.36999499999999</v>
      </c>
      <c r="E3308">
        <v>230.61999499999999</v>
      </c>
      <c r="F3308">
        <v>3081600</v>
      </c>
      <c r="G3308">
        <v>226.42369099999999</v>
      </c>
    </row>
    <row r="3309" spans="1:7" x14ac:dyDescent="0.3">
      <c r="A3309">
        <v>3308</v>
      </c>
      <c r="B3309">
        <v>223.229996</v>
      </c>
      <c r="C3309">
        <v>226.69000199999999</v>
      </c>
      <c r="D3309">
        <v>222.53999300000001</v>
      </c>
      <c r="E3309">
        <v>224.53999300000001</v>
      </c>
      <c r="F3309">
        <v>4139400</v>
      </c>
      <c r="G3309">
        <v>220.45433</v>
      </c>
    </row>
    <row r="3310" spans="1:7" x14ac:dyDescent="0.3">
      <c r="A3310">
        <v>3309</v>
      </c>
      <c r="B3310">
        <v>224.779999</v>
      </c>
      <c r="C3310">
        <v>225.86999499999999</v>
      </c>
      <c r="D3310">
        <v>215.88999899999999</v>
      </c>
      <c r="E3310">
        <v>217.61000100000001</v>
      </c>
      <c r="F3310">
        <v>5343100</v>
      </c>
      <c r="G3310">
        <v>213.65043600000001</v>
      </c>
    </row>
    <row r="3311" spans="1:7" x14ac:dyDescent="0.3">
      <c r="A3311">
        <v>3310</v>
      </c>
      <c r="B3311">
        <v>218.699997</v>
      </c>
      <c r="C3311">
        <v>220</v>
      </c>
      <c r="D3311">
        <v>214.759995</v>
      </c>
      <c r="E3311">
        <v>215.779999</v>
      </c>
      <c r="F3311">
        <v>4171100</v>
      </c>
      <c r="G3311">
        <v>211.853714</v>
      </c>
    </row>
    <row r="3312" spans="1:7" x14ac:dyDescent="0.3">
      <c r="A3312">
        <v>3311</v>
      </c>
      <c r="B3312">
        <v>210.490005</v>
      </c>
      <c r="C3312">
        <v>213.479996</v>
      </c>
      <c r="D3312">
        <v>205.36999499999999</v>
      </c>
      <c r="E3312">
        <v>205.69000199999999</v>
      </c>
      <c r="F3312">
        <v>5848200</v>
      </c>
      <c r="G3312">
        <v>201.947327</v>
      </c>
    </row>
    <row r="3313" spans="1:7" x14ac:dyDescent="0.3">
      <c r="A3313">
        <v>3312</v>
      </c>
      <c r="B3313">
        <v>199.08999600000001</v>
      </c>
      <c r="C3313">
        <v>202.25</v>
      </c>
      <c r="D3313">
        <v>194.85000600000001</v>
      </c>
      <c r="E3313">
        <v>200.770004</v>
      </c>
      <c r="F3313">
        <v>6740700</v>
      </c>
      <c r="G3313">
        <v>198.322067</v>
      </c>
    </row>
    <row r="3314" spans="1:7" x14ac:dyDescent="0.3">
      <c r="A3314">
        <v>3313</v>
      </c>
      <c r="B3314">
        <v>201.41000399999999</v>
      </c>
      <c r="C3314">
        <v>209.61999499999999</v>
      </c>
      <c r="D3314">
        <v>197.63000500000001</v>
      </c>
      <c r="E3314">
        <v>209.470001</v>
      </c>
      <c r="F3314">
        <v>5285500</v>
      </c>
      <c r="G3314">
        <v>206.91598500000001</v>
      </c>
    </row>
    <row r="3315" spans="1:7" x14ac:dyDescent="0.3">
      <c r="A3315">
        <v>3314</v>
      </c>
      <c r="B3315">
        <v>209</v>
      </c>
      <c r="C3315">
        <v>211.78999300000001</v>
      </c>
      <c r="D3315">
        <v>202.11999499999999</v>
      </c>
      <c r="E3315">
        <v>203.429993</v>
      </c>
      <c r="F3315">
        <v>5677200</v>
      </c>
      <c r="G3315">
        <v>200.94963100000001</v>
      </c>
    </row>
    <row r="3316" spans="1:7" x14ac:dyDescent="0.3">
      <c r="A3316">
        <v>3315</v>
      </c>
      <c r="B3316">
        <v>205.83999600000001</v>
      </c>
      <c r="C3316">
        <v>208.91999799999999</v>
      </c>
      <c r="D3316">
        <v>202.699997</v>
      </c>
      <c r="E3316">
        <v>208.740005</v>
      </c>
      <c r="F3316">
        <v>3520400</v>
      </c>
      <c r="G3316">
        <v>206.19490099999999</v>
      </c>
    </row>
    <row r="3317" spans="1:7" x14ac:dyDescent="0.3">
      <c r="A3317">
        <v>3316</v>
      </c>
      <c r="B3317">
        <v>201.33000200000001</v>
      </c>
      <c r="C3317">
        <v>203.470001</v>
      </c>
      <c r="D3317">
        <v>196.949997</v>
      </c>
      <c r="E3317">
        <v>198.78999300000001</v>
      </c>
      <c r="F3317">
        <v>4151500</v>
      </c>
      <c r="G3317">
        <v>196.366196</v>
      </c>
    </row>
    <row r="3318" spans="1:7" x14ac:dyDescent="0.3">
      <c r="A3318">
        <v>3317</v>
      </c>
      <c r="B3318">
        <v>190.679993</v>
      </c>
      <c r="C3318">
        <v>196.300003</v>
      </c>
      <c r="D3318">
        <v>189.279999</v>
      </c>
      <c r="E3318">
        <v>192.85000600000001</v>
      </c>
      <c r="F3318">
        <v>5071900</v>
      </c>
      <c r="G3318">
        <v>190.49864199999999</v>
      </c>
    </row>
    <row r="3319" spans="1:7" x14ac:dyDescent="0.3">
      <c r="A3319">
        <v>3318</v>
      </c>
      <c r="B3319">
        <v>173.58000200000001</v>
      </c>
      <c r="C3319">
        <v>179.25</v>
      </c>
      <c r="D3319">
        <v>170.16000399999999</v>
      </c>
      <c r="E3319">
        <v>172.80999800000001</v>
      </c>
      <c r="F3319">
        <v>6443000</v>
      </c>
      <c r="G3319">
        <v>170.70297199999999</v>
      </c>
    </row>
    <row r="3320" spans="1:7" x14ac:dyDescent="0.3">
      <c r="A3320">
        <v>3319</v>
      </c>
      <c r="B3320">
        <v>181.61999499999999</v>
      </c>
      <c r="C3320">
        <v>185.39999399999999</v>
      </c>
      <c r="D3320">
        <v>173.28999300000001</v>
      </c>
      <c r="E3320">
        <v>184.35000600000001</v>
      </c>
      <c r="F3320">
        <v>6803900</v>
      </c>
      <c r="G3320">
        <v>182.10228000000001</v>
      </c>
    </row>
    <row r="3321" spans="1:7" x14ac:dyDescent="0.3">
      <c r="A3321">
        <v>3320</v>
      </c>
      <c r="B3321">
        <v>178.479996</v>
      </c>
      <c r="C3321">
        <v>180.770004</v>
      </c>
      <c r="D3321">
        <v>170.970001</v>
      </c>
      <c r="E3321">
        <v>171.88999899999999</v>
      </c>
      <c r="F3321">
        <v>5314000</v>
      </c>
      <c r="G3321">
        <v>169.79420500000001</v>
      </c>
    </row>
    <row r="3322" spans="1:7" x14ac:dyDescent="0.3">
      <c r="A3322">
        <v>3321</v>
      </c>
      <c r="B3322">
        <v>160</v>
      </c>
      <c r="C3322">
        <v>166.75</v>
      </c>
      <c r="D3322">
        <v>150</v>
      </c>
      <c r="E3322">
        <v>150.679993</v>
      </c>
      <c r="F3322">
        <v>8357700</v>
      </c>
      <c r="G3322">
        <v>148.842804</v>
      </c>
    </row>
    <row r="3323" spans="1:7" x14ac:dyDescent="0.3">
      <c r="A3323">
        <v>3322</v>
      </c>
      <c r="B3323">
        <v>162.820007</v>
      </c>
      <c r="C3323">
        <v>177.55999800000001</v>
      </c>
      <c r="D3323">
        <v>152.35000600000001</v>
      </c>
      <c r="E3323">
        <v>177.16999799999999</v>
      </c>
      <c r="F3323">
        <v>6368400</v>
      </c>
      <c r="G3323">
        <v>175.00981100000001</v>
      </c>
    </row>
    <row r="3324" spans="1:7" x14ac:dyDescent="0.3">
      <c r="A3324">
        <v>3323</v>
      </c>
      <c r="B3324">
        <v>150.229996</v>
      </c>
      <c r="C3324">
        <v>169.53999300000001</v>
      </c>
      <c r="D3324">
        <v>150</v>
      </c>
      <c r="E3324">
        <v>154.66000399999999</v>
      </c>
      <c r="F3324">
        <v>6888000</v>
      </c>
      <c r="G3324">
        <v>152.77427700000001</v>
      </c>
    </row>
    <row r="3325" spans="1:7" x14ac:dyDescent="0.3">
      <c r="A3325">
        <v>3324</v>
      </c>
      <c r="B3325">
        <v>157</v>
      </c>
      <c r="C3325">
        <v>166.740005</v>
      </c>
      <c r="D3325">
        <v>150</v>
      </c>
      <c r="E3325">
        <v>158.66999799999999</v>
      </c>
      <c r="F3325">
        <v>6876300</v>
      </c>
      <c r="G3325">
        <v>156.73538199999999</v>
      </c>
    </row>
    <row r="3326" spans="1:7" x14ac:dyDescent="0.3">
      <c r="A3326">
        <v>3325</v>
      </c>
      <c r="B3326">
        <v>150</v>
      </c>
      <c r="C3326">
        <v>155.970001</v>
      </c>
      <c r="D3326">
        <v>135.41000399999999</v>
      </c>
      <c r="E3326">
        <v>140.020004</v>
      </c>
      <c r="F3326">
        <v>9543200</v>
      </c>
      <c r="G3326">
        <v>138.31277499999999</v>
      </c>
    </row>
    <row r="3327" spans="1:7" x14ac:dyDescent="0.3">
      <c r="A3327">
        <v>3326</v>
      </c>
      <c r="B3327">
        <v>137.38000500000001</v>
      </c>
      <c r="C3327">
        <v>152.490005</v>
      </c>
      <c r="D3327">
        <v>130.85000600000001</v>
      </c>
      <c r="E3327">
        <v>149.490005</v>
      </c>
      <c r="F3327">
        <v>6548200</v>
      </c>
      <c r="G3327">
        <v>147.66731300000001</v>
      </c>
    </row>
    <row r="3328" spans="1:7" x14ac:dyDescent="0.3">
      <c r="A3328">
        <v>3327</v>
      </c>
      <c r="B3328">
        <v>148.990005</v>
      </c>
      <c r="C3328">
        <v>149.19000199999999</v>
      </c>
      <c r="D3328">
        <v>138.28999300000001</v>
      </c>
      <c r="E3328">
        <v>138.41000399999999</v>
      </c>
      <c r="F3328">
        <v>7561300</v>
      </c>
      <c r="G3328">
        <v>136.72241199999999</v>
      </c>
    </row>
    <row r="3329" spans="1:7" x14ac:dyDescent="0.3">
      <c r="A3329">
        <v>3328</v>
      </c>
      <c r="B3329">
        <v>136.029999</v>
      </c>
      <c r="C3329">
        <v>141.94000199999999</v>
      </c>
      <c r="D3329">
        <v>133.259995</v>
      </c>
      <c r="E3329">
        <v>134.970001</v>
      </c>
      <c r="F3329">
        <v>5469700</v>
      </c>
      <c r="G3329">
        <v>133.324341</v>
      </c>
    </row>
    <row r="3330" spans="1:7" x14ac:dyDescent="0.3">
      <c r="A3330">
        <v>3329</v>
      </c>
      <c r="B3330">
        <v>144.320007</v>
      </c>
      <c r="C3330">
        <v>153.89999399999999</v>
      </c>
      <c r="D3330">
        <v>143.63000500000001</v>
      </c>
      <c r="E3330">
        <v>153.60000600000001</v>
      </c>
      <c r="F3330">
        <v>6647400</v>
      </c>
      <c r="G3330">
        <v>151.727203</v>
      </c>
    </row>
    <row r="3331" spans="1:7" x14ac:dyDescent="0.3">
      <c r="A3331">
        <v>3330</v>
      </c>
      <c r="B3331">
        <v>154.60000600000001</v>
      </c>
      <c r="C3331">
        <v>162.21000699999999</v>
      </c>
      <c r="D3331">
        <v>145.320007</v>
      </c>
      <c r="E3331">
        <v>155.13000500000001</v>
      </c>
      <c r="F3331">
        <v>8587800</v>
      </c>
      <c r="G3331">
        <v>153.23855599999999</v>
      </c>
    </row>
    <row r="3332" spans="1:7" x14ac:dyDescent="0.3">
      <c r="A3332">
        <v>3331</v>
      </c>
      <c r="B3332">
        <v>156.36999499999999</v>
      </c>
      <c r="C3332">
        <v>167.66000399999999</v>
      </c>
      <c r="D3332">
        <v>154.30999800000001</v>
      </c>
      <c r="E3332">
        <v>165.78999300000001</v>
      </c>
      <c r="F3332">
        <v>6762200</v>
      </c>
      <c r="G3332">
        <v>163.76857000000001</v>
      </c>
    </row>
    <row r="3333" spans="1:7" x14ac:dyDescent="0.3">
      <c r="A3333">
        <v>3332</v>
      </c>
      <c r="B3333">
        <v>159.08000200000001</v>
      </c>
      <c r="C3333">
        <v>163.729996</v>
      </c>
      <c r="D3333">
        <v>157</v>
      </c>
      <c r="E3333">
        <v>158.33999600000001</v>
      </c>
      <c r="F3333">
        <v>4186700</v>
      </c>
      <c r="G3333">
        <v>156.40940900000001</v>
      </c>
    </row>
    <row r="3334" spans="1:7" x14ac:dyDescent="0.3">
      <c r="A3334">
        <v>3333</v>
      </c>
      <c r="B3334">
        <v>158.520004</v>
      </c>
      <c r="C3334">
        <v>160.429993</v>
      </c>
      <c r="D3334">
        <v>153.179993</v>
      </c>
      <c r="E3334">
        <v>159.61999499999999</v>
      </c>
      <c r="F3334">
        <v>4152800</v>
      </c>
      <c r="G3334">
        <v>157.67379800000001</v>
      </c>
    </row>
    <row r="3335" spans="1:7" x14ac:dyDescent="0.3">
      <c r="A3335">
        <v>3334</v>
      </c>
      <c r="B3335">
        <v>158.13000500000001</v>
      </c>
      <c r="C3335">
        <v>161.10000600000001</v>
      </c>
      <c r="D3335">
        <v>153.720001</v>
      </c>
      <c r="E3335">
        <v>154.58999600000001</v>
      </c>
      <c r="F3335">
        <v>3588200</v>
      </c>
      <c r="G3335">
        <v>152.70512400000001</v>
      </c>
    </row>
    <row r="3336" spans="1:7" x14ac:dyDescent="0.3">
      <c r="A3336">
        <v>3335</v>
      </c>
      <c r="B3336">
        <v>146.10000600000001</v>
      </c>
      <c r="C3336">
        <v>149.570007</v>
      </c>
      <c r="D3336">
        <v>145</v>
      </c>
      <c r="E3336">
        <v>145.28999300000001</v>
      </c>
      <c r="F3336">
        <v>4689100</v>
      </c>
      <c r="G3336">
        <v>143.51850899999999</v>
      </c>
    </row>
    <row r="3337" spans="1:7" x14ac:dyDescent="0.3">
      <c r="A3337">
        <v>3336</v>
      </c>
      <c r="B3337">
        <v>143.020004</v>
      </c>
      <c r="C3337">
        <v>150.449997</v>
      </c>
      <c r="D3337">
        <v>141.66999799999999</v>
      </c>
      <c r="E3337">
        <v>149.929993</v>
      </c>
      <c r="F3337">
        <v>4446900</v>
      </c>
      <c r="G3337">
        <v>148.101944</v>
      </c>
    </row>
    <row r="3338" spans="1:7" x14ac:dyDescent="0.3">
      <c r="A3338">
        <v>3337</v>
      </c>
      <c r="B3338">
        <v>149.199997</v>
      </c>
      <c r="C3338">
        <v>150.91999799999999</v>
      </c>
      <c r="D3338">
        <v>145.229996</v>
      </c>
      <c r="E3338">
        <v>146.929993</v>
      </c>
      <c r="F3338">
        <v>2801600</v>
      </c>
      <c r="G3338">
        <v>145.138519</v>
      </c>
    </row>
    <row r="3339" spans="1:7" x14ac:dyDescent="0.3">
      <c r="A3339">
        <v>3338</v>
      </c>
      <c r="B3339">
        <v>155.470001</v>
      </c>
      <c r="C3339">
        <v>158.929993</v>
      </c>
      <c r="D3339">
        <v>153.770004</v>
      </c>
      <c r="E3339">
        <v>158.229996</v>
      </c>
      <c r="F3339">
        <v>4689400</v>
      </c>
      <c r="G3339">
        <v>156.30075099999999</v>
      </c>
    </row>
    <row r="3340" spans="1:7" x14ac:dyDescent="0.3">
      <c r="A3340">
        <v>3339</v>
      </c>
      <c r="B3340">
        <v>166</v>
      </c>
      <c r="C3340">
        <v>169.13999899999999</v>
      </c>
      <c r="D3340">
        <v>162.449997</v>
      </c>
      <c r="E3340">
        <v>166.020004</v>
      </c>
      <c r="F3340">
        <v>4953500</v>
      </c>
      <c r="G3340">
        <v>163.995758</v>
      </c>
    </row>
    <row r="3341" spans="1:7" x14ac:dyDescent="0.3">
      <c r="A3341">
        <v>3340</v>
      </c>
      <c r="B3341">
        <v>168.550003</v>
      </c>
      <c r="C3341">
        <v>178.10000600000001</v>
      </c>
      <c r="D3341">
        <v>168.550003</v>
      </c>
      <c r="E3341">
        <v>176.96000699999999</v>
      </c>
      <c r="F3341">
        <v>5194800</v>
      </c>
      <c r="G3341">
        <v>174.80238299999999</v>
      </c>
    </row>
    <row r="3342" spans="1:7" x14ac:dyDescent="0.3">
      <c r="A3342">
        <v>3341</v>
      </c>
      <c r="B3342">
        <v>180.58000200000001</v>
      </c>
      <c r="C3342">
        <v>187.33000200000001</v>
      </c>
      <c r="D3342">
        <v>179.770004</v>
      </c>
      <c r="E3342">
        <v>184.259995</v>
      </c>
      <c r="F3342">
        <v>6449900</v>
      </c>
      <c r="G3342">
        <v>182.01336699999999</v>
      </c>
    </row>
    <row r="3343" spans="1:7" x14ac:dyDescent="0.3">
      <c r="A3343">
        <v>3342</v>
      </c>
      <c r="B3343">
        <v>183.85000600000001</v>
      </c>
      <c r="C3343">
        <v>184.970001</v>
      </c>
      <c r="D3343">
        <v>179.13000500000001</v>
      </c>
      <c r="E3343">
        <v>179.179993</v>
      </c>
      <c r="F3343">
        <v>4774300</v>
      </c>
      <c r="G3343">
        <v>176.99529999999999</v>
      </c>
    </row>
    <row r="3344" spans="1:7" x14ac:dyDescent="0.3">
      <c r="A3344">
        <v>3343</v>
      </c>
      <c r="B3344">
        <v>182.35000600000001</v>
      </c>
      <c r="C3344">
        <v>183.38000500000001</v>
      </c>
      <c r="D3344">
        <v>174.53999300000001</v>
      </c>
      <c r="E3344">
        <v>178.229996</v>
      </c>
      <c r="F3344">
        <v>4149600</v>
      </c>
      <c r="G3344">
        <v>176.05690000000001</v>
      </c>
    </row>
    <row r="3345" spans="1:7" x14ac:dyDescent="0.3">
      <c r="A3345">
        <v>3344</v>
      </c>
      <c r="B3345">
        <v>170.63000500000001</v>
      </c>
      <c r="C3345">
        <v>181.679993</v>
      </c>
      <c r="D3345">
        <v>169.14999399999999</v>
      </c>
      <c r="E3345">
        <v>178.520004</v>
      </c>
      <c r="F3345">
        <v>6042700</v>
      </c>
      <c r="G3345">
        <v>176.34335300000001</v>
      </c>
    </row>
    <row r="3346" spans="1:7" x14ac:dyDescent="0.3">
      <c r="A3346">
        <v>3345</v>
      </c>
      <c r="B3346">
        <v>177.220001</v>
      </c>
      <c r="C3346">
        <v>178.44000199999999</v>
      </c>
      <c r="D3346">
        <v>172.38999899999999</v>
      </c>
      <c r="E3346">
        <v>177.03999300000001</v>
      </c>
      <c r="F3346">
        <v>4662200</v>
      </c>
      <c r="G3346">
        <v>174.881393</v>
      </c>
    </row>
    <row r="3347" spans="1:7" x14ac:dyDescent="0.3">
      <c r="A3347">
        <v>3346</v>
      </c>
      <c r="B3347">
        <v>183.490005</v>
      </c>
      <c r="C3347">
        <v>185.279999</v>
      </c>
      <c r="D3347">
        <v>178.28999300000001</v>
      </c>
      <c r="E3347">
        <v>183.490005</v>
      </c>
      <c r="F3347">
        <v>5426700</v>
      </c>
      <c r="G3347">
        <v>181.25276199999999</v>
      </c>
    </row>
    <row r="3348" spans="1:7" x14ac:dyDescent="0.3">
      <c r="A3348">
        <v>3347</v>
      </c>
      <c r="B3348">
        <v>179.699997</v>
      </c>
      <c r="C3348">
        <v>186.320007</v>
      </c>
      <c r="D3348">
        <v>178.020004</v>
      </c>
      <c r="E3348">
        <v>180.39999399999999</v>
      </c>
      <c r="F3348">
        <v>4674800</v>
      </c>
      <c r="G3348">
        <v>178.200424</v>
      </c>
    </row>
    <row r="3349" spans="1:7" x14ac:dyDescent="0.3">
      <c r="A3349">
        <v>3348</v>
      </c>
      <c r="B3349">
        <v>175.44000199999999</v>
      </c>
      <c r="C3349">
        <v>179.199997</v>
      </c>
      <c r="D3349">
        <v>173.66000399999999</v>
      </c>
      <c r="E3349">
        <v>173.80999800000001</v>
      </c>
      <c r="F3349">
        <v>3819000</v>
      </c>
      <c r="G3349">
        <v>171.69078099999999</v>
      </c>
    </row>
    <row r="3350" spans="1:7" x14ac:dyDescent="0.3">
      <c r="A3350">
        <v>3349</v>
      </c>
      <c r="B3350">
        <v>177.5</v>
      </c>
      <c r="C3350">
        <v>178.179993</v>
      </c>
      <c r="D3350">
        <v>174.470001</v>
      </c>
      <c r="E3350">
        <v>175.979996</v>
      </c>
      <c r="F3350">
        <v>2316600</v>
      </c>
      <c r="G3350">
        <v>173.83433500000001</v>
      </c>
    </row>
    <row r="3351" spans="1:7" x14ac:dyDescent="0.3">
      <c r="A3351">
        <v>3350</v>
      </c>
      <c r="B3351">
        <v>177</v>
      </c>
      <c r="C3351">
        <v>179.070007</v>
      </c>
      <c r="D3351">
        <v>174.449997</v>
      </c>
      <c r="E3351">
        <v>175.050003</v>
      </c>
      <c r="F3351">
        <v>2013300</v>
      </c>
      <c r="G3351">
        <v>172.91566499999999</v>
      </c>
    </row>
    <row r="3352" spans="1:7" x14ac:dyDescent="0.3">
      <c r="A3352">
        <v>3351</v>
      </c>
      <c r="B3352">
        <v>177</v>
      </c>
      <c r="C3352">
        <v>177.949997</v>
      </c>
      <c r="D3352">
        <v>173.490005</v>
      </c>
      <c r="E3352">
        <v>177</v>
      </c>
      <c r="F3352">
        <v>2024400</v>
      </c>
      <c r="G3352">
        <v>174.84188800000001</v>
      </c>
    </row>
    <row r="3353" spans="1:7" x14ac:dyDescent="0.3">
      <c r="A3353">
        <v>3352</v>
      </c>
      <c r="B3353">
        <v>179.10000600000001</v>
      </c>
      <c r="C3353">
        <v>184.25</v>
      </c>
      <c r="D3353">
        <v>178.720001</v>
      </c>
      <c r="E3353">
        <v>183.53999300000001</v>
      </c>
      <c r="F3353">
        <v>2743100</v>
      </c>
      <c r="G3353">
        <v>181.302155</v>
      </c>
    </row>
    <row r="3354" spans="1:7" x14ac:dyDescent="0.3">
      <c r="A3354">
        <v>3353</v>
      </c>
      <c r="B3354">
        <v>189.16000399999999</v>
      </c>
      <c r="C3354">
        <v>190.41999799999999</v>
      </c>
      <c r="D3354">
        <v>184.86999499999999</v>
      </c>
      <c r="E3354">
        <v>187.009995</v>
      </c>
      <c r="F3354">
        <v>3344700</v>
      </c>
      <c r="G3354">
        <v>184.729828</v>
      </c>
    </row>
    <row r="3355" spans="1:7" x14ac:dyDescent="0.3">
      <c r="A3355">
        <v>3354</v>
      </c>
      <c r="B3355">
        <v>192.61000100000001</v>
      </c>
      <c r="C3355">
        <v>193.720001</v>
      </c>
      <c r="D3355">
        <v>189.570007</v>
      </c>
      <c r="E3355">
        <v>190.029999</v>
      </c>
      <c r="F3355">
        <v>3086300</v>
      </c>
      <c r="G3355">
        <v>187.71302800000001</v>
      </c>
    </row>
    <row r="3356" spans="1:7" x14ac:dyDescent="0.3">
      <c r="A3356">
        <v>3355</v>
      </c>
      <c r="B3356">
        <v>186</v>
      </c>
      <c r="C3356">
        <v>187.550003</v>
      </c>
      <c r="D3356">
        <v>182.89999399999999</v>
      </c>
      <c r="E3356">
        <v>183.41999799999999</v>
      </c>
      <c r="F3356">
        <v>2695400</v>
      </c>
      <c r="G3356">
        <v>181.18362400000001</v>
      </c>
    </row>
    <row r="3357" spans="1:7" x14ac:dyDescent="0.3">
      <c r="A3357">
        <v>3356</v>
      </c>
      <c r="B3357">
        <v>179</v>
      </c>
      <c r="C3357">
        <v>179.60000600000001</v>
      </c>
      <c r="D3357">
        <v>176.64999399999999</v>
      </c>
      <c r="E3357">
        <v>177.10000600000001</v>
      </c>
      <c r="F3357">
        <v>2650200</v>
      </c>
      <c r="G3357">
        <v>174.94068899999999</v>
      </c>
    </row>
    <row r="3358" spans="1:7" x14ac:dyDescent="0.3">
      <c r="A3358">
        <v>3357</v>
      </c>
      <c r="B3358">
        <v>175</v>
      </c>
      <c r="C3358">
        <v>176.30999800000001</v>
      </c>
      <c r="D3358">
        <v>171.720001</v>
      </c>
      <c r="E3358">
        <v>176.029999</v>
      </c>
      <c r="F3358">
        <v>2990100</v>
      </c>
      <c r="G3358">
        <v>173.883713</v>
      </c>
    </row>
    <row r="3359" spans="1:7" x14ac:dyDescent="0.3">
      <c r="A3359">
        <v>3358</v>
      </c>
      <c r="B3359">
        <v>179.10000600000001</v>
      </c>
      <c r="C3359">
        <v>182.60000600000001</v>
      </c>
      <c r="D3359">
        <v>178.13999899999999</v>
      </c>
      <c r="E3359">
        <v>178.300003</v>
      </c>
      <c r="F3359">
        <v>3272600</v>
      </c>
      <c r="G3359">
        <v>176.12603799999999</v>
      </c>
    </row>
    <row r="3360" spans="1:7" x14ac:dyDescent="0.3">
      <c r="A3360">
        <v>3359</v>
      </c>
      <c r="B3360">
        <v>179.679993</v>
      </c>
      <c r="C3360">
        <v>181.199997</v>
      </c>
      <c r="D3360">
        <v>175.21000699999999</v>
      </c>
      <c r="E3360">
        <v>176.91999799999999</v>
      </c>
      <c r="F3360">
        <v>2408700</v>
      </c>
      <c r="G3360">
        <v>174.76286300000001</v>
      </c>
    </row>
    <row r="3361" spans="1:7" x14ac:dyDescent="0.3">
      <c r="A3361">
        <v>3360</v>
      </c>
      <c r="B3361">
        <v>179.179993</v>
      </c>
      <c r="C3361">
        <v>183.38000500000001</v>
      </c>
      <c r="D3361">
        <v>179.179993</v>
      </c>
      <c r="E3361">
        <v>182.320007</v>
      </c>
      <c r="F3361">
        <v>2480100</v>
      </c>
      <c r="G3361">
        <v>180.09703099999999</v>
      </c>
    </row>
    <row r="3362" spans="1:7" x14ac:dyDescent="0.3">
      <c r="A3362">
        <v>3361</v>
      </c>
      <c r="B3362">
        <v>185.029999</v>
      </c>
      <c r="C3362">
        <v>185.91000399999999</v>
      </c>
      <c r="D3362">
        <v>182.740005</v>
      </c>
      <c r="E3362">
        <v>185.38999899999999</v>
      </c>
      <c r="F3362">
        <v>2282600</v>
      </c>
      <c r="G3362">
        <v>183.129593</v>
      </c>
    </row>
    <row r="3363" spans="1:7" x14ac:dyDescent="0.3">
      <c r="A3363">
        <v>3362</v>
      </c>
      <c r="B3363">
        <v>182.53999300000001</v>
      </c>
      <c r="C3363">
        <v>184.85000600000001</v>
      </c>
      <c r="D3363">
        <v>181.259995</v>
      </c>
      <c r="E3363">
        <v>183.16000399999999</v>
      </c>
      <c r="F3363">
        <v>2212200</v>
      </c>
      <c r="G3363">
        <v>180.926773</v>
      </c>
    </row>
    <row r="3364" spans="1:7" x14ac:dyDescent="0.3">
      <c r="A3364">
        <v>3363</v>
      </c>
      <c r="B3364">
        <v>183.88999899999999</v>
      </c>
      <c r="C3364">
        <v>184.300003</v>
      </c>
      <c r="D3364">
        <v>176.75</v>
      </c>
      <c r="E3364">
        <v>177.21000699999999</v>
      </c>
      <c r="F3364">
        <v>3549200</v>
      </c>
      <c r="G3364">
        <v>175.04934700000001</v>
      </c>
    </row>
    <row r="3365" spans="1:7" x14ac:dyDescent="0.3">
      <c r="A3365">
        <v>3364</v>
      </c>
      <c r="B3365">
        <v>175.66000399999999</v>
      </c>
      <c r="C3365">
        <v>176.88000500000001</v>
      </c>
      <c r="D3365">
        <v>170.759995</v>
      </c>
      <c r="E3365">
        <v>171.800003</v>
      </c>
      <c r="F3365">
        <v>3445300</v>
      </c>
      <c r="G3365">
        <v>169.70529199999999</v>
      </c>
    </row>
    <row r="3366" spans="1:7" x14ac:dyDescent="0.3">
      <c r="A3366">
        <v>3365</v>
      </c>
      <c r="B3366">
        <v>169.03999300000001</v>
      </c>
      <c r="C3366">
        <v>174.779999</v>
      </c>
      <c r="D3366">
        <v>165.36000100000001</v>
      </c>
      <c r="E3366">
        <v>174.449997</v>
      </c>
      <c r="F3366">
        <v>4176700</v>
      </c>
      <c r="G3366">
        <v>172.322968</v>
      </c>
    </row>
    <row r="3367" spans="1:7" x14ac:dyDescent="0.3">
      <c r="A3367">
        <v>3366</v>
      </c>
      <c r="B3367">
        <v>173.479996</v>
      </c>
      <c r="C3367">
        <v>174.08999600000001</v>
      </c>
      <c r="D3367">
        <v>170.58000200000001</v>
      </c>
      <c r="E3367">
        <v>171.86999499999999</v>
      </c>
      <c r="F3367">
        <v>2867800</v>
      </c>
      <c r="G3367">
        <v>169.774429</v>
      </c>
    </row>
    <row r="3368" spans="1:7" x14ac:dyDescent="0.3">
      <c r="A3368">
        <v>3367</v>
      </c>
      <c r="B3368">
        <v>177.71000699999999</v>
      </c>
      <c r="C3368">
        <v>183.10000600000001</v>
      </c>
      <c r="D3368">
        <v>175.240005</v>
      </c>
      <c r="E3368">
        <v>181.88000500000001</v>
      </c>
      <c r="F3368">
        <v>4512600</v>
      </c>
      <c r="G3368">
        <v>179.66239899999999</v>
      </c>
    </row>
    <row r="3369" spans="1:7" x14ac:dyDescent="0.3">
      <c r="A3369">
        <v>3368</v>
      </c>
      <c r="B3369">
        <v>180.55999800000001</v>
      </c>
      <c r="C3369">
        <v>182.19000199999999</v>
      </c>
      <c r="D3369">
        <v>177.720001</v>
      </c>
      <c r="E3369">
        <v>177.83000200000001</v>
      </c>
      <c r="F3369">
        <v>2210500</v>
      </c>
      <c r="G3369">
        <v>175.66177400000001</v>
      </c>
    </row>
    <row r="3370" spans="1:7" x14ac:dyDescent="0.3">
      <c r="A3370">
        <v>3369</v>
      </c>
      <c r="B3370">
        <v>180.949997</v>
      </c>
      <c r="C3370">
        <v>183.83000200000001</v>
      </c>
      <c r="D3370">
        <v>180.300003</v>
      </c>
      <c r="E3370">
        <v>181.44000199999999</v>
      </c>
      <c r="F3370">
        <v>2599900</v>
      </c>
      <c r="G3370">
        <v>179.227768</v>
      </c>
    </row>
    <row r="3371" spans="1:7" x14ac:dyDescent="0.3">
      <c r="A3371">
        <v>3370</v>
      </c>
      <c r="B3371">
        <v>180.199997</v>
      </c>
      <c r="C3371">
        <v>181.16999799999999</v>
      </c>
      <c r="D3371">
        <v>177.679993</v>
      </c>
      <c r="E3371">
        <v>180.10000600000001</v>
      </c>
      <c r="F3371">
        <v>2153500</v>
      </c>
      <c r="G3371">
        <v>177.904099</v>
      </c>
    </row>
    <row r="3372" spans="1:7" x14ac:dyDescent="0.3">
      <c r="A3372">
        <v>3371</v>
      </c>
      <c r="B3372">
        <v>180.029999</v>
      </c>
      <c r="C3372">
        <v>180.63999899999999</v>
      </c>
      <c r="D3372">
        <v>178.05999800000001</v>
      </c>
      <c r="E3372">
        <v>179.929993</v>
      </c>
      <c r="F3372">
        <v>2176400</v>
      </c>
      <c r="G3372">
        <v>177.73614499999999</v>
      </c>
    </row>
    <row r="3373" spans="1:7" x14ac:dyDescent="0.3">
      <c r="A3373">
        <v>3372</v>
      </c>
      <c r="B3373">
        <v>185.63000500000001</v>
      </c>
      <c r="C3373">
        <v>197.10000600000001</v>
      </c>
      <c r="D3373">
        <v>185.220001</v>
      </c>
      <c r="E3373">
        <v>196.05999800000001</v>
      </c>
      <c r="F3373">
        <v>5971200</v>
      </c>
      <c r="G3373">
        <v>193.66949500000001</v>
      </c>
    </row>
    <row r="3374" spans="1:7" x14ac:dyDescent="0.3">
      <c r="A3374">
        <v>3373</v>
      </c>
      <c r="B3374">
        <v>203</v>
      </c>
      <c r="C3374">
        <v>210.71000699999999</v>
      </c>
      <c r="D3374">
        <v>200.009995</v>
      </c>
      <c r="E3374">
        <v>209.66000399999999</v>
      </c>
      <c r="F3374">
        <v>8182100</v>
      </c>
      <c r="G3374">
        <v>207.10368299999999</v>
      </c>
    </row>
    <row r="3375" spans="1:7" x14ac:dyDescent="0.3">
      <c r="A3375">
        <v>3374</v>
      </c>
      <c r="B3375">
        <v>210.83999600000001</v>
      </c>
      <c r="C3375">
        <v>211.30999800000001</v>
      </c>
      <c r="D3375">
        <v>201.21000699999999</v>
      </c>
      <c r="E3375">
        <v>201.220001</v>
      </c>
      <c r="F3375">
        <v>4886100</v>
      </c>
      <c r="G3375">
        <v>198.76658599999999</v>
      </c>
    </row>
    <row r="3376" spans="1:7" x14ac:dyDescent="0.3">
      <c r="A3376">
        <v>3375</v>
      </c>
      <c r="B3376">
        <v>197.229996</v>
      </c>
      <c r="C3376">
        <v>200.91999799999999</v>
      </c>
      <c r="D3376">
        <v>194.64999399999999</v>
      </c>
      <c r="E3376">
        <v>196.490005</v>
      </c>
      <c r="F3376">
        <v>3824500</v>
      </c>
      <c r="G3376">
        <v>195.307526</v>
      </c>
    </row>
    <row r="3377" spans="1:7" x14ac:dyDescent="0.3">
      <c r="A3377">
        <v>3376</v>
      </c>
      <c r="B3377">
        <v>197.30999800000001</v>
      </c>
      <c r="C3377">
        <v>201.770004</v>
      </c>
      <c r="D3377">
        <v>195.11999499999999</v>
      </c>
      <c r="E3377">
        <v>199.929993</v>
      </c>
      <c r="F3377">
        <v>2230800</v>
      </c>
      <c r="G3377">
        <v>198.726822</v>
      </c>
    </row>
    <row r="3378" spans="1:7" x14ac:dyDescent="0.3">
      <c r="A3378">
        <v>3377</v>
      </c>
      <c r="B3378">
        <v>203.770004</v>
      </c>
      <c r="C3378">
        <v>206.5</v>
      </c>
      <c r="D3378">
        <v>201.320007</v>
      </c>
      <c r="E3378">
        <v>204.13999899999999</v>
      </c>
      <c r="F3378">
        <v>4128700</v>
      </c>
      <c r="G3378">
        <v>202.911484</v>
      </c>
    </row>
    <row r="3379" spans="1:7" x14ac:dyDescent="0.3">
      <c r="A3379">
        <v>3378</v>
      </c>
      <c r="B3379">
        <v>208.490005</v>
      </c>
      <c r="C3379">
        <v>211.929993</v>
      </c>
      <c r="D3379">
        <v>206.429993</v>
      </c>
      <c r="E3379">
        <v>210.570007</v>
      </c>
      <c r="F3379">
        <v>3471900</v>
      </c>
      <c r="G3379">
        <v>209.302795</v>
      </c>
    </row>
    <row r="3380" spans="1:7" x14ac:dyDescent="0.3">
      <c r="A3380">
        <v>3379</v>
      </c>
      <c r="B3380">
        <v>208.78999300000001</v>
      </c>
      <c r="C3380">
        <v>214.990005</v>
      </c>
      <c r="D3380">
        <v>207.96000699999999</v>
      </c>
      <c r="E3380">
        <v>214.820007</v>
      </c>
      <c r="F3380">
        <v>3522300</v>
      </c>
      <c r="G3380">
        <v>213.52722199999999</v>
      </c>
    </row>
    <row r="3381" spans="1:7" x14ac:dyDescent="0.3">
      <c r="A3381">
        <v>3380</v>
      </c>
      <c r="B3381">
        <v>222</v>
      </c>
      <c r="C3381">
        <v>222.979996</v>
      </c>
      <c r="D3381">
        <v>217.66000399999999</v>
      </c>
      <c r="E3381">
        <v>217.91999799999999</v>
      </c>
      <c r="F3381">
        <v>4737600</v>
      </c>
      <c r="G3381">
        <v>216.608566</v>
      </c>
    </row>
    <row r="3382" spans="1:7" x14ac:dyDescent="0.3">
      <c r="A3382">
        <v>3381</v>
      </c>
      <c r="B3382">
        <v>220.020004</v>
      </c>
      <c r="C3382">
        <v>222.259995</v>
      </c>
      <c r="D3382">
        <v>218.240005</v>
      </c>
      <c r="E3382">
        <v>220.80999800000001</v>
      </c>
      <c r="F3382">
        <v>3260300</v>
      </c>
      <c r="G3382">
        <v>219.48117099999999</v>
      </c>
    </row>
    <row r="3383" spans="1:7" x14ac:dyDescent="0.3">
      <c r="A3383">
        <v>3382</v>
      </c>
      <c r="B3383">
        <v>215.740005</v>
      </c>
      <c r="C3383">
        <v>220.020004</v>
      </c>
      <c r="D3383">
        <v>215.16000399999999</v>
      </c>
      <c r="E3383">
        <v>218.10000600000001</v>
      </c>
      <c r="F3383">
        <v>2478400</v>
      </c>
      <c r="G3383">
        <v>216.78749099999999</v>
      </c>
    </row>
    <row r="3384" spans="1:7" x14ac:dyDescent="0.3">
      <c r="A3384">
        <v>3383</v>
      </c>
      <c r="B3384">
        <v>217.38999899999999</v>
      </c>
      <c r="C3384">
        <v>219.85000600000001</v>
      </c>
      <c r="D3384">
        <v>212.800003</v>
      </c>
      <c r="E3384">
        <v>213.520004</v>
      </c>
      <c r="F3384">
        <v>3091200</v>
      </c>
      <c r="G3384">
        <v>212.23504600000001</v>
      </c>
    </row>
    <row r="3385" spans="1:7" x14ac:dyDescent="0.3">
      <c r="A3385">
        <v>3384</v>
      </c>
      <c r="B3385">
        <v>204.699997</v>
      </c>
      <c r="C3385">
        <v>206.89999399999999</v>
      </c>
      <c r="D3385">
        <v>194.020004</v>
      </c>
      <c r="E3385">
        <v>194.13000500000001</v>
      </c>
      <c r="F3385">
        <v>4923400</v>
      </c>
      <c r="G3385">
        <v>192.96173099999999</v>
      </c>
    </row>
    <row r="3386" spans="1:7" x14ac:dyDescent="0.3">
      <c r="A3386">
        <v>3385</v>
      </c>
      <c r="B3386">
        <v>200.61999499999999</v>
      </c>
      <c r="C3386">
        <v>202.94000199999999</v>
      </c>
      <c r="D3386">
        <v>196.21000699999999</v>
      </c>
      <c r="E3386">
        <v>201.779999</v>
      </c>
      <c r="F3386">
        <v>3380800</v>
      </c>
      <c r="G3386">
        <v>200.56568899999999</v>
      </c>
    </row>
    <row r="3387" spans="1:7" x14ac:dyDescent="0.3">
      <c r="A3387">
        <v>3386</v>
      </c>
      <c r="B3387">
        <v>195.729996</v>
      </c>
      <c r="C3387">
        <v>206.990005</v>
      </c>
      <c r="D3387">
        <v>195.14999399999999</v>
      </c>
      <c r="E3387">
        <v>206.30999800000001</v>
      </c>
      <c r="F3387">
        <v>3467400</v>
      </c>
      <c r="G3387">
        <v>205.06842</v>
      </c>
    </row>
    <row r="3388" spans="1:7" x14ac:dyDescent="0.3">
      <c r="A3388">
        <v>3387</v>
      </c>
      <c r="B3388">
        <v>214.979996</v>
      </c>
      <c r="C3388">
        <v>214.979996</v>
      </c>
      <c r="D3388">
        <v>203.729996</v>
      </c>
      <c r="E3388">
        <v>209.58999600000001</v>
      </c>
      <c r="F3388">
        <v>3099100</v>
      </c>
      <c r="G3388">
        <v>208.32868999999999</v>
      </c>
    </row>
    <row r="3389" spans="1:7" x14ac:dyDescent="0.3">
      <c r="A3389">
        <v>3388</v>
      </c>
      <c r="B3389">
        <v>210</v>
      </c>
      <c r="C3389">
        <v>210.78999300000001</v>
      </c>
      <c r="D3389">
        <v>205.44000199999999</v>
      </c>
      <c r="E3389">
        <v>206.19000199999999</v>
      </c>
      <c r="F3389">
        <v>1798300</v>
      </c>
      <c r="G3389">
        <v>204.94915800000001</v>
      </c>
    </row>
    <row r="3390" spans="1:7" x14ac:dyDescent="0.3">
      <c r="A3390">
        <v>3389</v>
      </c>
      <c r="B3390">
        <v>203.990005</v>
      </c>
      <c r="C3390">
        <v>207.259995</v>
      </c>
      <c r="D3390">
        <v>202.66999799999999</v>
      </c>
      <c r="E3390">
        <v>203.83999600000001</v>
      </c>
      <c r="F3390">
        <v>2051700</v>
      </c>
      <c r="G3390">
        <v>202.61329699999999</v>
      </c>
    </row>
    <row r="3391" spans="1:7" x14ac:dyDescent="0.3">
      <c r="A3391">
        <v>3390</v>
      </c>
      <c r="B3391">
        <v>207.050003</v>
      </c>
      <c r="C3391">
        <v>207.41999799999999</v>
      </c>
      <c r="D3391">
        <v>200.970001</v>
      </c>
      <c r="E3391">
        <v>201.63000500000001</v>
      </c>
      <c r="F3391">
        <v>4962400</v>
      </c>
      <c r="G3391">
        <v>200.416595</v>
      </c>
    </row>
    <row r="3392" spans="1:7" x14ac:dyDescent="0.3">
      <c r="A3392">
        <v>3391</v>
      </c>
      <c r="B3392">
        <v>200.990005</v>
      </c>
      <c r="C3392">
        <v>204.58000200000001</v>
      </c>
      <c r="D3392">
        <v>200</v>
      </c>
      <c r="E3392">
        <v>203.41999799999999</v>
      </c>
      <c r="F3392">
        <v>1806900</v>
      </c>
      <c r="G3392">
        <v>202.19581600000001</v>
      </c>
    </row>
    <row r="3393" spans="1:7" x14ac:dyDescent="0.3">
      <c r="A3393">
        <v>3392</v>
      </c>
      <c r="B3393">
        <v>206.5</v>
      </c>
      <c r="C3393">
        <v>207.509995</v>
      </c>
      <c r="D3393">
        <v>203.63999899999999</v>
      </c>
      <c r="E3393">
        <v>204.779999</v>
      </c>
      <c r="F3393">
        <v>2451800</v>
      </c>
      <c r="G3393">
        <v>203.54763800000001</v>
      </c>
    </row>
    <row r="3394" spans="1:7" x14ac:dyDescent="0.3">
      <c r="A3394">
        <v>3393</v>
      </c>
      <c r="B3394">
        <v>202.33999600000001</v>
      </c>
      <c r="C3394">
        <v>202.61000100000001</v>
      </c>
      <c r="D3394">
        <v>197.38000500000001</v>
      </c>
      <c r="E3394">
        <v>198.020004</v>
      </c>
      <c r="F3394">
        <v>2756700</v>
      </c>
      <c r="G3394">
        <v>196.82832300000001</v>
      </c>
    </row>
    <row r="3395" spans="1:7" x14ac:dyDescent="0.3">
      <c r="A3395">
        <v>3394</v>
      </c>
      <c r="B3395">
        <v>197.86000100000001</v>
      </c>
      <c r="C3395">
        <v>207.38999899999999</v>
      </c>
      <c r="D3395">
        <v>197.61000100000001</v>
      </c>
      <c r="E3395">
        <v>207.10000600000001</v>
      </c>
      <c r="F3395">
        <v>3466500</v>
      </c>
      <c r="G3395">
        <v>205.85368299999999</v>
      </c>
    </row>
    <row r="3396" spans="1:7" x14ac:dyDescent="0.3">
      <c r="A3396">
        <v>3395</v>
      </c>
      <c r="B3396">
        <v>199</v>
      </c>
      <c r="C3396">
        <v>200.240005</v>
      </c>
      <c r="D3396">
        <v>188.509995</v>
      </c>
      <c r="E3396">
        <v>189.19000199999999</v>
      </c>
      <c r="F3396">
        <v>9530700</v>
      </c>
      <c r="G3396">
        <v>188.05145300000001</v>
      </c>
    </row>
    <row r="3397" spans="1:7" x14ac:dyDescent="0.3">
      <c r="A3397">
        <v>3396</v>
      </c>
      <c r="B3397">
        <v>191.38000500000001</v>
      </c>
      <c r="C3397">
        <v>193.89999399999999</v>
      </c>
      <c r="D3397">
        <v>188.66000399999999</v>
      </c>
      <c r="E3397">
        <v>193.470001</v>
      </c>
      <c r="F3397">
        <v>3736000</v>
      </c>
      <c r="G3397">
        <v>192.30569499999999</v>
      </c>
    </row>
    <row r="3398" spans="1:7" x14ac:dyDescent="0.3">
      <c r="A3398">
        <v>3397</v>
      </c>
      <c r="B3398">
        <v>193.83999600000001</v>
      </c>
      <c r="C3398">
        <v>198.41000399999999</v>
      </c>
      <c r="D3398">
        <v>193.61999499999999</v>
      </c>
      <c r="E3398">
        <v>197.61999499999999</v>
      </c>
      <c r="F3398">
        <v>3102800</v>
      </c>
      <c r="G3398">
        <v>196.430725</v>
      </c>
    </row>
    <row r="3399" spans="1:7" x14ac:dyDescent="0.3">
      <c r="A3399">
        <v>3398</v>
      </c>
      <c r="B3399">
        <v>198.88000500000001</v>
      </c>
      <c r="C3399">
        <v>199.740005</v>
      </c>
      <c r="D3399">
        <v>195.520004</v>
      </c>
      <c r="E3399">
        <v>197.570007</v>
      </c>
      <c r="F3399">
        <v>2620100</v>
      </c>
      <c r="G3399">
        <v>196.38102699999999</v>
      </c>
    </row>
    <row r="3400" spans="1:7" x14ac:dyDescent="0.3">
      <c r="A3400">
        <v>3399</v>
      </c>
      <c r="B3400">
        <v>202.5</v>
      </c>
      <c r="C3400">
        <v>203</v>
      </c>
      <c r="D3400">
        <v>197.13000500000001</v>
      </c>
      <c r="E3400">
        <v>197.39999399999999</v>
      </c>
      <c r="F3400">
        <v>2699400</v>
      </c>
      <c r="G3400">
        <v>196.212051</v>
      </c>
    </row>
    <row r="3401" spans="1:7" x14ac:dyDescent="0.3">
      <c r="A3401">
        <v>3400</v>
      </c>
      <c r="B3401">
        <v>201.33999600000001</v>
      </c>
      <c r="C3401">
        <v>207.78999300000001</v>
      </c>
      <c r="D3401">
        <v>201.13000500000001</v>
      </c>
      <c r="E3401">
        <v>207.36000100000001</v>
      </c>
      <c r="F3401">
        <v>3567700</v>
      </c>
      <c r="G3401">
        <v>206.11210600000001</v>
      </c>
    </row>
    <row r="3402" spans="1:7" x14ac:dyDescent="0.3">
      <c r="A3402">
        <v>3401</v>
      </c>
      <c r="B3402">
        <v>205.5</v>
      </c>
      <c r="C3402">
        <v>205.71000699999999</v>
      </c>
      <c r="D3402">
        <v>199.19000199999999</v>
      </c>
      <c r="E3402">
        <v>199.36000100000001</v>
      </c>
      <c r="F3402">
        <v>2853500</v>
      </c>
      <c r="G3402">
        <v>198.16026299999999</v>
      </c>
    </row>
    <row r="3403" spans="1:7" x14ac:dyDescent="0.3">
      <c r="A3403">
        <v>3402</v>
      </c>
      <c r="B3403">
        <v>199.53999300000001</v>
      </c>
      <c r="C3403">
        <v>203.25</v>
      </c>
      <c r="D3403">
        <v>199.020004</v>
      </c>
      <c r="E3403">
        <v>202.25</v>
      </c>
      <c r="F3403">
        <v>2789700</v>
      </c>
      <c r="G3403">
        <v>201.03286700000001</v>
      </c>
    </row>
    <row r="3404" spans="1:7" x14ac:dyDescent="0.3">
      <c r="A3404">
        <v>3403</v>
      </c>
      <c r="B3404">
        <v>202.11000100000001</v>
      </c>
      <c r="C3404">
        <v>202.5</v>
      </c>
      <c r="D3404">
        <v>195</v>
      </c>
      <c r="E3404">
        <v>196.83000200000001</v>
      </c>
      <c r="F3404">
        <v>3160100</v>
      </c>
      <c r="G3404">
        <v>195.645477</v>
      </c>
    </row>
    <row r="3405" spans="1:7" x14ac:dyDescent="0.3">
      <c r="A3405">
        <v>3404</v>
      </c>
      <c r="B3405">
        <v>196.86999499999999</v>
      </c>
      <c r="C3405">
        <v>206.320007</v>
      </c>
      <c r="D3405">
        <v>196.83000200000001</v>
      </c>
      <c r="E3405">
        <v>205.55999800000001</v>
      </c>
      <c r="F3405">
        <v>4414800</v>
      </c>
      <c r="G3405">
        <v>204.322937</v>
      </c>
    </row>
    <row r="3406" spans="1:7" x14ac:dyDescent="0.3">
      <c r="A3406">
        <v>3405</v>
      </c>
      <c r="B3406">
        <v>209</v>
      </c>
      <c r="C3406">
        <v>212.979996</v>
      </c>
      <c r="D3406">
        <v>207</v>
      </c>
      <c r="E3406">
        <v>208.88000500000001</v>
      </c>
      <c r="F3406">
        <v>4449600</v>
      </c>
      <c r="G3406">
        <v>207.62297100000001</v>
      </c>
    </row>
    <row r="3407" spans="1:7" x14ac:dyDescent="0.3">
      <c r="A3407">
        <v>3406</v>
      </c>
      <c r="B3407">
        <v>211.429993</v>
      </c>
      <c r="C3407">
        <v>214.300003</v>
      </c>
      <c r="D3407">
        <v>207.009995</v>
      </c>
      <c r="E3407">
        <v>214.009995</v>
      </c>
      <c r="F3407">
        <v>5202000</v>
      </c>
      <c r="G3407">
        <v>212.722092</v>
      </c>
    </row>
    <row r="3408" spans="1:7" x14ac:dyDescent="0.3">
      <c r="A3408">
        <v>3407</v>
      </c>
      <c r="B3408">
        <v>224.36999499999999</v>
      </c>
      <c r="C3408">
        <v>225.240005</v>
      </c>
      <c r="D3408">
        <v>214.69000199999999</v>
      </c>
      <c r="E3408">
        <v>216.89999399999999</v>
      </c>
      <c r="F3408">
        <v>12516700</v>
      </c>
      <c r="G3408">
        <v>215.594696</v>
      </c>
    </row>
    <row r="3409" spans="1:7" x14ac:dyDescent="0.3">
      <c r="A3409">
        <v>3408</v>
      </c>
      <c r="B3409">
        <v>213.509995</v>
      </c>
      <c r="C3409">
        <v>220.46000699999999</v>
      </c>
      <c r="D3409">
        <v>213.5</v>
      </c>
      <c r="E3409">
        <v>214.66999799999999</v>
      </c>
      <c r="F3409">
        <v>5769600</v>
      </c>
      <c r="G3409">
        <v>213.37811300000001</v>
      </c>
    </row>
    <row r="3410" spans="1:7" x14ac:dyDescent="0.3">
      <c r="A3410">
        <v>3409</v>
      </c>
      <c r="B3410">
        <v>214.89999399999999</v>
      </c>
      <c r="C3410">
        <v>215.16999799999999</v>
      </c>
      <c r="D3410">
        <v>211.25</v>
      </c>
      <c r="E3410">
        <v>211.41000399999999</v>
      </c>
      <c r="F3410">
        <v>3614300</v>
      </c>
      <c r="G3410">
        <v>210.13774100000001</v>
      </c>
    </row>
    <row r="3411" spans="1:7" x14ac:dyDescent="0.3">
      <c r="A3411">
        <v>3410</v>
      </c>
      <c r="B3411">
        <v>210.729996</v>
      </c>
      <c r="C3411">
        <v>213.16999799999999</v>
      </c>
      <c r="D3411">
        <v>210.25</v>
      </c>
      <c r="E3411">
        <v>211.71000699999999</v>
      </c>
      <c r="F3411">
        <v>2268700</v>
      </c>
      <c r="G3411">
        <v>210.43594400000001</v>
      </c>
    </row>
    <row r="3412" spans="1:7" x14ac:dyDescent="0.3">
      <c r="A3412">
        <v>3411</v>
      </c>
      <c r="B3412">
        <v>212.25</v>
      </c>
      <c r="C3412">
        <v>213.80999800000001</v>
      </c>
      <c r="D3412">
        <v>210.38999899999999</v>
      </c>
      <c r="E3412">
        <v>212.020004</v>
      </c>
      <c r="F3412">
        <v>3394200</v>
      </c>
      <c r="G3412">
        <v>210.74406400000001</v>
      </c>
    </row>
    <row r="3413" spans="1:7" x14ac:dyDescent="0.3">
      <c r="A3413">
        <v>3412</v>
      </c>
      <c r="B3413">
        <v>210.5</v>
      </c>
      <c r="C3413">
        <v>211</v>
      </c>
      <c r="D3413">
        <v>205.35000600000001</v>
      </c>
      <c r="E3413">
        <v>206</v>
      </c>
      <c r="F3413">
        <v>4978400</v>
      </c>
      <c r="G3413">
        <v>204.7603</v>
      </c>
    </row>
    <row r="3414" spans="1:7" x14ac:dyDescent="0.3">
      <c r="A3414">
        <v>3413</v>
      </c>
      <c r="B3414">
        <v>205.10000600000001</v>
      </c>
      <c r="C3414">
        <v>206.020004</v>
      </c>
      <c r="D3414">
        <v>202.050003</v>
      </c>
      <c r="E3414">
        <v>203.020004</v>
      </c>
      <c r="F3414">
        <v>4088600</v>
      </c>
      <c r="G3414">
        <v>201.79823300000001</v>
      </c>
    </row>
    <row r="3415" spans="1:7" x14ac:dyDescent="0.3">
      <c r="A3415">
        <v>3414</v>
      </c>
      <c r="B3415">
        <v>203</v>
      </c>
      <c r="C3415">
        <v>204.929993</v>
      </c>
      <c r="D3415">
        <v>201.320007</v>
      </c>
      <c r="E3415">
        <v>201.470001</v>
      </c>
      <c r="F3415">
        <v>3191500</v>
      </c>
      <c r="G3415">
        <v>200.257553</v>
      </c>
    </row>
    <row r="3416" spans="1:7" x14ac:dyDescent="0.3">
      <c r="A3416">
        <v>3415</v>
      </c>
      <c r="B3416">
        <v>200.10000600000001</v>
      </c>
      <c r="C3416">
        <v>204.179993</v>
      </c>
      <c r="D3416">
        <v>199.58999600000001</v>
      </c>
      <c r="E3416">
        <v>203.020004</v>
      </c>
      <c r="F3416">
        <v>2601200</v>
      </c>
      <c r="G3416">
        <v>201.79823300000001</v>
      </c>
    </row>
    <row r="3417" spans="1:7" x14ac:dyDescent="0.3">
      <c r="A3417">
        <v>3416</v>
      </c>
      <c r="B3417">
        <v>201.91000399999999</v>
      </c>
      <c r="C3417">
        <v>203.60000600000001</v>
      </c>
      <c r="D3417">
        <v>201.08999600000001</v>
      </c>
      <c r="E3417">
        <v>201.61999499999999</v>
      </c>
      <c r="F3417">
        <v>2139600</v>
      </c>
      <c r="G3417">
        <v>200.40664699999999</v>
      </c>
    </row>
    <row r="3418" spans="1:7" x14ac:dyDescent="0.3">
      <c r="A3418">
        <v>3417</v>
      </c>
      <c r="B3418">
        <v>201.699997</v>
      </c>
      <c r="C3418">
        <v>203.88999899999999</v>
      </c>
      <c r="D3418">
        <v>199.61999499999999</v>
      </c>
      <c r="E3418">
        <v>202.58000200000001</v>
      </c>
      <c r="F3418">
        <v>2635000</v>
      </c>
      <c r="G3418">
        <v>201.36088599999999</v>
      </c>
    </row>
    <row r="3419" spans="1:7" x14ac:dyDescent="0.3">
      <c r="A3419">
        <v>3418</v>
      </c>
      <c r="B3419">
        <v>199.5</v>
      </c>
      <c r="C3419">
        <v>199.990005</v>
      </c>
      <c r="D3419">
        <v>196.300003</v>
      </c>
      <c r="E3419">
        <v>199.529999</v>
      </c>
      <c r="F3419">
        <v>3057900</v>
      </c>
      <c r="G3419">
        <v>198.32922400000001</v>
      </c>
    </row>
    <row r="3420" spans="1:7" x14ac:dyDescent="0.3">
      <c r="A3420">
        <v>3419</v>
      </c>
      <c r="B3420">
        <v>199.83999600000001</v>
      </c>
      <c r="C3420">
        <v>199.83999600000001</v>
      </c>
      <c r="D3420">
        <v>196.509995</v>
      </c>
      <c r="E3420">
        <v>197.96000699999999</v>
      </c>
      <c r="F3420">
        <v>2401100</v>
      </c>
      <c r="G3420">
        <v>196.76869199999999</v>
      </c>
    </row>
    <row r="3421" spans="1:7" x14ac:dyDescent="0.3">
      <c r="A3421">
        <v>3420</v>
      </c>
      <c r="B3421">
        <v>198.490005</v>
      </c>
      <c r="C3421">
        <v>199.88000500000001</v>
      </c>
      <c r="D3421">
        <v>196.529999</v>
      </c>
      <c r="E3421">
        <v>199.38999899999999</v>
      </c>
      <c r="F3421">
        <v>2294600</v>
      </c>
      <c r="G3421">
        <v>198.190079</v>
      </c>
    </row>
    <row r="3422" spans="1:7" x14ac:dyDescent="0.3">
      <c r="A3422">
        <v>3421</v>
      </c>
      <c r="B3422">
        <v>199.35000600000001</v>
      </c>
      <c r="C3422">
        <v>201.720001</v>
      </c>
      <c r="D3422">
        <v>198.479996</v>
      </c>
      <c r="E3422">
        <v>201.63999899999999</v>
      </c>
      <c r="F3422">
        <v>1944700</v>
      </c>
      <c r="G3422">
        <v>200.42652899999999</v>
      </c>
    </row>
    <row r="3423" spans="1:7" x14ac:dyDescent="0.3">
      <c r="A3423">
        <v>3422</v>
      </c>
      <c r="B3423">
        <v>203.16999799999999</v>
      </c>
      <c r="C3423">
        <v>204.80999800000001</v>
      </c>
      <c r="D3423">
        <v>203.009995</v>
      </c>
      <c r="E3423">
        <v>204.520004</v>
      </c>
      <c r="F3423">
        <v>2323200</v>
      </c>
      <c r="G3423">
        <v>203.28919999999999</v>
      </c>
    </row>
    <row r="3424" spans="1:7" x14ac:dyDescent="0.3">
      <c r="A3424">
        <v>3423</v>
      </c>
      <c r="B3424">
        <v>205</v>
      </c>
      <c r="C3424">
        <v>206.28999300000001</v>
      </c>
      <c r="D3424">
        <v>203.83000200000001</v>
      </c>
      <c r="E3424">
        <v>204.25</v>
      </c>
      <c r="F3424">
        <v>1882400</v>
      </c>
      <c r="G3424">
        <v>203.02082799999999</v>
      </c>
    </row>
    <row r="3425" spans="1:7" x14ac:dyDescent="0.3">
      <c r="A3425">
        <v>3424</v>
      </c>
      <c r="B3425">
        <v>203.479996</v>
      </c>
      <c r="C3425">
        <v>208.800003</v>
      </c>
      <c r="D3425">
        <v>202.449997</v>
      </c>
      <c r="E3425">
        <v>208.270004</v>
      </c>
      <c r="F3425">
        <v>3073800</v>
      </c>
      <c r="G3425">
        <v>207.01663199999999</v>
      </c>
    </row>
    <row r="3426" spans="1:7" x14ac:dyDescent="0.3">
      <c r="A3426">
        <v>3425</v>
      </c>
      <c r="B3426">
        <v>209.58999600000001</v>
      </c>
      <c r="C3426">
        <v>210.63999899999999</v>
      </c>
      <c r="D3426">
        <v>208.03999300000001</v>
      </c>
      <c r="E3426">
        <v>209.38000500000001</v>
      </c>
      <c r="F3426">
        <v>2432800</v>
      </c>
      <c r="G3426">
        <v>208.11996500000001</v>
      </c>
    </row>
    <row r="3427" spans="1:7" x14ac:dyDescent="0.3">
      <c r="A3427">
        <v>3426</v>
      </c>
      <c r="B3427">
        <v>212.720001</v>
      </c>
      <c r="C3427">
        <v>216.949997</v>
      </c>
      <c r="D3427">
        <v>210.529999</v>
      </c>
      <c r="E3427">
        <v>211.05999800000001</v>
      </c>
      <c r="F3427">
        <v>4042700</v>
      </c>
      <c r="G3427">
        <v>209.789841</v>
      </c>
    </row>
    <row r="3428" spans="1:7" x14ac:dyDescent="0.3">
      <c r="A3428">
        <v>3427</v>
      </c>
      <c r="B3428">
        <v>214.699997</v>
      </c>
      <c r="C3428">
        <v>215.949997</v>
      </c>
      <c r="D3428">
        <v>209.270004</v>
      </c>
      <c r="E3428">
        <v>212.13000500000001</v>
      </c>
      <c r="F3428">
        <v>2439400</v>
      </c>
      <c r="G3428">
        <v>210.853409</v>
      </c>
    </row>
    <row r="3429" spans="1:7" x14ac:dyDescent="0.3">
      <c r="A3429">
        <v>3428</v>
      </c>
      <c r="B3429">
        <v>210.41000399999999</v>
      </c>
      <c r="C3429">
        <v>212.199997</v>
      </c>
      <c r="D3429">
        <v>207.69000199999999</v>
      </c>
      <c r="E3429">
        <v>208.38999899999999</v>
      </c>
      <c r="F3429">
        <v>2219900</v>
      </c>
      <c r="G3429">
        <v>207.13591</v>
      </c>
    </row>
    <row r="3430" spans="1:7" x14ac:dyDescent="0.3">
      <c r="A3430">
        <v>3429</v>
      </c>
      <c r="B3430">
        <v>207.46000699999999</v>
      </c>
      <c r="C3430">
        <v>209.479996</v>
      </c>
      <c r="D3430">
        <v>206.61000100000001</v>
      </c>
      <c r="E3430">
        <v>207.970001</v>
      </c>
      <c r="F3430">
        <v>2287600</v>
      </c>
      <c r="G3430">
        <v>206.718445</v>
      </c>
    </row>
    <row r="3431" spans="1:7" x14ac:dyDescent="0.3">
      <c r="A3431">
        <v>3430</v>
      </c>
      <c r="B3431">
        <v>207</v>
      </c>
      <c r="C3431">
        <v>207.85000600000001</v>
      </c>
      <c r="D3431">
        <v>202.529999</v>
      </c>
      <c r="E3431">
        <v>203.070007</v>
      </c>
      <c r="F3431">
        <v>3922600</v>
      </c>
      <c r="G3431">
        <v>201.84793099999999</v>
      </c>
    </row>
    <row r="3432" spans="1:7" x14ac:dyDescent="0.3">
      <c r="A3432">
        <v>3431</v>
      </c>
      <c r="B3432">
        <v>203.449997</v>
      </c>
      <c r="C3432">
        <v>203.58000200000001</v>
      </c>
      <c r="D3432">
        <v>201.10000600000001</v>
      </c>
      <c r="E3432">
        <v>201.30999800000001</v>
      </c>
      <c r="F3432">
        <v>3067900</v>
      </c>
      <c r="G3432">
        <v>200.098511</v>
      </c>
    </row>
    <row r="3433" spans="1:7" x14ac:dyDescent="0.3">
      <c r="A3433">
        <v>3432</v>
      </c>
      <c r="B3433">
        <v>202.39999399999999</v>
      </c>
      <c r="C3433">
        <v>206.10000600000001</v>
      </c>
      <c r="D3433">
        <v>201.770004</v>
      </c>
      <c r="E3433">
        <v>203.020004</v>
      </c>
      <c r="F3433">
        <v>2458500</v>
      </c>
      <c r="G3433">
        <v>201.79823300000001</v>
      </c>
    </row>
    <row r="3434" spans="1:7" x14ac:dyDescent="0.3">
      <c r="A3434">
        <v>3433</v>
      </c>
      <c r="B3434">
        <v>200.759995</v>
      </c>
      <c r="C3434">
        <v>203.279999</v>
      </c>
      <c r="D3434">
        <v>200.33999600000001</v>
      </c>
      <c r="E3434">
        <v>201.85000600000001</v>
      </c>
      <c r="F3434">
        <v>1764200</v>
      </c>
      <c r="G3434">
        <v>200.63526899999999</v>
      </c>
    </row>
    <row r="3435" spans="1:7" x14ac:dyDescent="0.3">
      <c r="A3435">
        <v>3434</v>
      </c>
      <c r="B3435">
        <v>200.11000100000001</v>
      </c>
      <c r="C3435">
        <v>203.35000600000001</v>
      </c>
      <c r="D3435">
        <v>199.820007</v>
      </c>
      <c r="E3435">
        <v>202.429993</v>
      </c>
      <c r="F3435">
        <v>1780900</v>
      </c>
      <c r="G3435">
        <v>201.21177700000001</v>
      </c>
    </row>
    <row r="3436" spans="1:7" x14ac:dyDescent="0.3">
      <c r="A3436">
        <v>3435</v>
      </c>
      <c r="B3436">
        <v>203.11000100000001</v>
      </c>
      <c r="C3436">
        <v>207.429993</v>
      </c>
      <c r="D3436">
        <v>201.320007</v>
      </c>
      <c r="E3436">
        <v>207.33999600000001</v>
      </c>
      <c r="F3436">
        <v>3097400</v>
      </c>
      <c r="G3436">
        <v>206.09222399999999</v>
      </c>
    </row>
    <row r="3437" spans="1:7" x14ac:dyDescent="0.3">
      <c r="A3437">
        <v>3436</v>
      </c>
      <c r="B3437">
        <v>209.990005</v>
      </c>
      <c r="C3437">
        <v>210.490005</v>
      </c>
      <c r="D3437">
        <v>205.16999799999999</v>
      </c>
      <c r="E3437">
        <v>206</v>
      </c>
      <c r="F3437">
        <v>2627600</v>
      </c>
      <c r="G3437">
        <v>204.7603</v>
      </c>
    </row>
    <row r="3438" spans="1:7" x14ac:dyDescent="0.3">
      <c r="A3438">
        <v>3437</v>
      </c>
      <c r="B3438">
        <v>205.88999899999999</v>
      </c>
      <c r="C3438">
        <v>207.279999</v>
      </c>
      <c r="D3438">
        <v>205.029999</v>
      </c>
      <c r="E3438">
        <v>207.220001</v>
      </c>
      <c r="F3438">
        <v>2563200</v>
      </c>
      <c r="G3438">
        <v>205.972961</v>
      </c>
    </row>
    <row r="3439" spans="1:7" x14ac:dyDescent="0.3">
      <c r="A3439">
        <v>3438</v>
      </c>
      <c r="B3439">
        <v>206.679993</v>
      </c>
      <c r="C3439">
        <v>213</v>
      </c>
      <c r="D3439">
        <v>206.41000399999999</v>
      </c>
      <c r="E3439">
        <v>210.14999399999999</v>
      </c>
      <c r="F3439">
        <v>3692400</v>
      </c>
      <c r="G3439">
        <v>208.88531499999999</v>
      </c>
    </row>
    <row r="3440" spans="1:7" x14ac:dyDescent="0.3">
      <c r="A3440">
        <v>3439</v>
      </c>
      <c r="B3440">
        <v>211.88999899999999</v>
      </c>
      <c r="C3440">
        <v>212</v>
      </c>
      <c r="D3440">
        <v>207.08999600000001</v>
      </c>
      <c r="E3440">
        <v>207.71000699999999</v>
      </c>
      <c r="F3440">
        <v>3697400</v>
      </c>
      <c r="G3440">
        <v>206.46000699999999</v>
      </c>
    </row>
    <row r="3441" spans="1:7" x14ac:dyDescent="0.3">
      <c r="A3441">
        <v>3440</v>
      </c>
      <c r="B3441">
        <v>205.5</v>
      </c>
      <c r="C3441">
        <v>206.41000399999999</v>
      </c>
      <c r="D3441">
        <v>203.63000500000001</v>
      </c>
      <c r="E3441">
        <v>204.86999499999999</v>
      </c>
      <c r="F3441">
        <v>3046200</v>
      </c>
      <c r="G3441">
        <v>204.86999499999999</v>
      </c>
    </row>
    <row r="3442" spans="1:7" x14ac:dyDescent="0.3">
      <c r="A3442">
        <v>3441</v>
      </c>
      <c r="B3442">
        <v>203.60000600000001</v>
      </c>
      <c r="C3442">
        <v>206.71000699999999</v>
      </c>
      <c r="D3442">
        <v>203.009995</v>
      </c>
      <c r="E3442">
        <v>205.46000699999999</v>
      </c>
      <c r="F3442">
        <v>2458800</v>
      </c>
      <c r="G3442">
        <v>205.46000699999999</v>
      </c>
    </row>
    <row r="3443" spans="1:7" x14ac:dyDescent="0.3">
      <c r="A3443">
        <v>3442</v>
      </c>
      <c r="B3443">
        <v>205.78999300000001</v>
      </c>
      <c r="C3443">
        <v>210.929993</v>
      </c>
      <c r="D3443">
        <v>205.36999499999999</v>
      </c>
      <c r="E3443">
        <v>210.03999300000001</v>
      </c>
      <c r="F3443">
        <v>3565200</v>
      </c>
      <c r="G3443">
        <v>210.03999300000001</v>
      </c>
    </row>
    <row r="3444" spans="1:7" x14ac:dyDescent="0.3">
      <c r="A3444">
        <v>3443</v>
      </c>
      <c r="B3444">
        <v>211.75</v>
      </c>
      <c r="C3444">
        <v>215.229996</v>
      </c>
      <c r="D3444">
        <v>205.83000200000001</v>
      </c>
      <c r="E3444">
        <v>207.55999800000001</v>
      </c>
      <c r="F3444">
        <v>3533500</v>
      </c>
      <c r="G3444">
        <v>207.55999800000001</v>
      </c>
    </row>
    <row r="3445" spans="1:7" x14ac:dyDescent="0.3">
      <c r="A3445">
        <v>3444</v>
      </c>
      <c r="B3445">
        <v>210.88999899999999</v>
      </c>
      <c r="C3445">
        <v>213.35000600000001</v>
      </c>
      <c r="D3445">
        <v>205.320007</v>
      </c>
      <c r="E3445">
        <v>210.94000199999999</v>
      </c>
      <c r="F3445">
        <v>3668900</v>
      </c>
      <c r="G3445">
        <v>210.94000199999999</v>
      </c>
    </row>
    <row r="3446" spans="1:7" x14ac:dyDescent="0.3">
      <c r="A3446">
        <v>3445</v>
      </c>
      <c r="B3446">
        <v>209.509995</v>
      </c>
      <c r="C3446">
        <v>209.96000699999999</v>
      </c>
      <c r="D3446">
        <v>201.270004</v>
      </c>
      <c r="E3446">
        <v>202.479996</v>
      </c>
      <c r="F3446">
        <v>4574700</v>
      </c>
      <c r="G3446">
        <v>202.479996</v>
      </c>
    </row>
    <row r="3447" spans="1:7" x14ac:dyDescent="0.3">
      <c r="A3447">
        <v>3446</v>
      </c>
      <c r="B3447">
        <v>204.19000199999999</v>
      </c>
      <c r="C3447">
        <v>204.83000200000001</v>
      </c>
      <c r="D3447">
        <v>202.029999</v>
      </c>
      <c r="E3447">
        <v>202.220001</v>
      </c>
      <c r="F3447">
        <v>4681400</v>
      </c>
      <c r="G3447">
        <v>202.220001</v>
      </c>
    </row>
    <row r="3448" spans="1:7" x14ac:dyDescent="0.3">
      <c r="A3448">
        <v>3447</v>
      </c>
      <c r="B3448">
        <v>203.729996</v>
      </c>
      <c r="C3448">
        <v>205.35000600000001</v>
      </c>
      <c r="D3448">
        <v>199.550003</v>
      </c>
      <c r="E3448">
        <v>200.009995</v>
      </c>
      <c r="F3448">
        <v>2510300</v>
      </c>
      <c r="G3448">
        <v>200.009995</v>
      </c>
    </row>
    <row r="3449" spans="1:7" x14ac:dyDescent="0.3">
      <c r="A3449">
        <v>3448</v>
      </c>
      <c r="B3449">
        <v>200.240005</v>
      </c>
      <c r="C3449">
        <v>201.91000399999999</v>
      </c>
      <c r="D3449">
        <v>198.949997</v>
      </c>
      <c r="E3449">
        <v>200.91999799999999</v>
      </c>
      <c r="F3449">
        <v>2376400</v>
      </c>
      <c r="G3449">
        <v>200.91999799999999</v>
      </c>
    </row>
    <row r="3450" spans="1:7" x14ac:dyDescent="0.3">
      <c r="A3450">
        <v>3449</v>
      </c>
      <c r="B3450">
        <v>203.300003</v>
      </c>
      <c r="C3450">
        <v>203.300003</v>
      </c>
      <c r="D3450">
        <v>200.66999799999999</v>
      </c>
      <c r="E3450">
        <v>201.33999600000001</v>
      </c>
      <c r="F3450">
        <v>2756900</v>
      </c>
      <c r="G3450">
        <v>201.33999600000001</v>
      </c>
    </row>
    <row r="3451" spans="1:7" x14ac:dyDescent="0.3">
      <c r="A3451">
        <v>3450</v>
      </c>
      <c r="B3451">
        <v>202</v>
      </c>
      <c r="C3451">
        <v>202.58999600000001</v>
      </c>
      <c r="D3451">
        <v>197.979996</v>
      </c>
      <c r="E3451">
        <v>198</v>
      </c>
      <c r="F3451">
        <v>3717600</v>
      </c>
      <c r="G3451">
        <v>198</v>
      </c>
    </row>
    <row r="3452" spans="1:7" x14ac:dyDescent="0.3">
      <c r="A3452">
        <v>3451</v>
      </c>
      <c r="B3452">
        <v>198.490005</v>
      </c>
      <c r="C3452">
        <v>203.800003</v>
      </c>
      <c r="D3452">
        <v>198.070007</v>
      </c>
      <c r="E3452">
        <v>200.679993</v>
      </c>
      <c r="F3452">
        <v>3571400</v>
      </c>
      <c r="G3452">
        <v>200.679993</v>
      </c>
    </row>
    <row r="3453" spans="1:7" x14ac:dyDescent="0.3">
      <c r="A3453">
        <v>3452</v>
      </c>
      <c r="B3453">
        <v>198.21000699999999</v>
      </c>
      <c r="C3453">
        <v>199.88999899999999</v>
      </c>
      <c r="D3453">
        <v>194.509995</v>
      </c>
      <c r="E3453">
        <v>194.83000200000001</v>
      </c>
      <c r="F3453">
        <v>4274800</v>
      </c>
      <c r="G3453">
        <v>194.83000200000001</v>
      </c>
    </row>
    <row r="3454" spans="1:7" x14ac:dyDescent="0.3">
      <c r="A3454">
        <v>3453</v>
      </c>
      <c r="B3454">
        <v>195.009995</v>
      </c>
      <c r="C3454">
        <v>196.64999399999999</v>
      </c>
      <c r="D3454">
        <v>192.38000500000001</v>
      </c>
      <c r="E3454">
        <v>194.86000100000001</v>
      </c>
      <c r="F3454">
        <v>9066300</v>
      </c>
      <c r="G3454">
        <v>194.86000100000001</v>
      </c>
    </row>
    <row r="3455" spans="1:7" x14ac:dyDescent="0.3">
      <c r="A3455">
        <v>3454</v>
      </c>
      <c r="B3455">
        <v>189.89999399999999</v>
      </c>
      <c r="C3455">
        <v>194.16999799999999</v>
      </c>
      <c r="D3455">
        <v>187.470001</v>
      </c>
      <c r="E3455">
        <v>194</v>
      </c>
      <c r="F3455">
        <v>4871300</v>
      </c>
      <c r="G3455">
        <v>194</v>
      </c>
    </row>
    <row r="3456" spans="1:7" x14ac:dyDescent="0.3">
      <c r="A3456">
        <v>3455</v>
      </c>
      <c r="B3456">
        <v>194</v>
      </c>
      <c r="C3456">
        <v>196.13999899999999</v>
      </c>
      <c r="D3456">
        <v>188.429993</v>
      </c>
      <c r="E3456">
        <v>191.61999499999999</v>
      </c>
      <c r="F3456">
        <v>3351000</v>
      </c>
      <c r="G3456">
        <v>191.61999499999999</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7DF135-5D13-A64F-94BD-7F6167CF47E6}">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C4CB9-D83F-194D-B042-CEC55F01D7C7}">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7ABE0-B7BF-A741-A3D8-6C4A715103DC}">
  <sheetPr>
    <tabColor rgb="FFFF0000"/>
  </sheetPr>
  <dimension ref="Q4"/>
  <sheetViews>
    <sheetView workbookViewId="0">
      <selection activeCell="Q4" sqref="Q4"/>
    </sheetView>
  </sheetViews>
  <sheetFormatPr baseColWidth="10" defaultRowHeight="26" x14ac:dyDescent="0.3"/>
  <cols>
    <col min="1" max="16384" width="10.83203125" style="1"/>
  </cols>
  <sheetData>
    <row r="4" spans="17:17" x14ac:dyDescent="0.3">
      <c r="Q4" s="4" t="s">
        <v>78</v>
      </c>
    </row>
  </sheetData>
  <hyperlinks>
    <hyperlink ref="Q4" r:id="rId1" xr:uid="{1C5BEC49-C341-A349-BC9C-DFF64E238054}"/>
  </hyperlinks>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7D298-4164-0E48-9D16-6B30FFCA7B9D}">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BD504-3398-CC49-A209-51E7CA2C6C9F}">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518C3B-00CA-8346-8958-9AE219500142}">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278AB8-C528-E944-B7E7-B0CE470B5297}">
  <sheetPr>
    <tabColor rgb="FFFF0000"/>
  </sheetPr>
  <dimension ref="B2:D22"/>
  <sheetViews>
    <sheetView workbookViewId="0"/>
  </sheetViews>
  <sheetFormatPr baseColWidth="10" defaultRowHeight="26" x14ac:dyDescent="0.3"/>
  <cols>
    <col min="1" max="1" width="10.83203125" style="15"/>
    <col min="2" max="2" width="25.83203125" style="15" bestFit="1" customWidth="1"/>
    <col min="3" max="3" width="13.6640625" style="15" bestFit="1" customWidth="1"/>
    <col min="4" max="16384" width="10.83203125" style="15"/>
  </cols>
  <sheetData>
    <row r="2" spans="2:4" x14ac:dyDescent="0.3">
      <c r="C2" s="15" t="s">
        <v>109</v>
      </c>
      <c r="D2" s="15" t="s">
        <v>108</v>
      </c>
    </row>
    <row r="3" spans="2:4" x14ac:dyDescent="0.3">
      <c r="C3" s="16" t="s">
        <v>106</v>
      </c>
      <c r="D3" s="16" t="s">
        <v>106</v>
      </c>
    </row>
    <row r="4" spans="2:4" x14ac:dyDescent="0.3">
      <c r="C4" s="16" t="s">
        <v>107</v>
      </c>
      <c r="D4" s="16" t="s">
        <v>107</v>
      </c>
    </row>
    <row r="5" spans="2:4" x14ac:dyDescent="0.3">
      <c r="C5" s="16" t="s">
        <v>106</v>
      </c>
      <c r="D5" s="16" t="s">
        <v>107</v>
      </c>
    </row>
    <row r="6" spans="2:4" x14ac:dyDescent="0.3">
      <c r="C6" s="16" t="s">
        <v>106</v>
      </c>
      <c r="D6" s="16" t="s">
        <v>107</v>
      </c>
    </row>
    <row r="7" spans="2:4" x14ac:dyDescent="0.3">
      <c r="C7" s="16" t="s">
        <v>107</v>
      </c>
      <c r="D7" s="16" t="s">
        <v>107</v>
      </c>
    </row>
    <row r="8" spans="2:4" x14ac:dyDescent="0.3">
      <c r="C8" s="16" t="s">
        <v>107</v>
      </c>
      <c r="D8" s="16" t="s">
        <v>107</v>
      </c>
    </row>
    <row r="9" spans="2:4" x14ac:dyDescent="0.3">
      <c r="C9" s="16" t="s">
        <v>106</v>
      </c>
      <c r="D9" s="16" t="s">
        <v>107</v>
      </c>
    </row>
    <row r="10" spans="2:4" x14ac:dyDescent="0.3">
      <c r="C10" s="16" t="s">
        <v>107</v>
      </c>
      <c r="D10" s="16" t="s">
        <v>107</v>
      </c>
    </row>
    <row r="11" spans="2:4" x14ac:dyDescent="0.3">
      <c r="C11" s="16" t="s">
        <v>106</v>
      </c>
      <c r="D11" s="16" t="s">
        <v>106</v>
      </c>
    </row>
    <row r="12" spans="2:4" x14ac:dyDescent="0.3">
      <c r="C12" s="16" t="s">
        <v>107</v>
      </c>
      <c r="D12" s="16" t="s">
        <v>106</v>
      </c>
    </row>
    <row r="15" spans="2:4" x14ac:dyDescent="0.3">
      <c r="B15" s="15" t="s">
        <v>110</v>
      </c>
      <c r="C15" s="16" t="s">
        <v>106</v>
      </c>
      <c r="D15" s="16" t="s">
        <v>107</v>
      </c>
    </row>
    <row r="16" spans="2:4" x14ac:dyDescent="0.3">
      <c r="B16" s="16" t="s">
        <v>106</v>
      </c>
      <c r="C16" s="17">
        <f>COUNTIFS($C$3:$C$12,$B16,$D$3:$D$12,C$15)</f>
        <v>2</v>
      </c>
      <c r="D16" s="17">
        <f>COUNTIFS($C$3:$C$12,$B16,$D$3:$D$12,D$15)</f>
        <v>3</v>
      </c>
    </row>
    <row r="17" spans="2:4" x14ac:dyDescent="0.3">
      <c r="B17" s="16" t="s">
        <v>107</v>
      </c>
      <c r="C17" s="17">
        <f>COUNTIFS($C$3:$C$12,$B17,$D$3:$D$12,C$15)</f>
        <v>1</v>
      </c>
      <c r="D17" s="17">
        <f>COUNTIFS($C$3:$C$12,$B17,$D$3:$D$12,D$15)</f>
        <v>4</v>
      </c>
    </row>
    <row r="20" spans="2:4" x14ac:dyDescent="0.3">
      <c r="B20" s="15" t="s">
        <v>110</v>
      </c>
      <c r="C20" s="16" t="s">
        <v>106</v>
      </c>
      <c r="D20" s="16" t="s">
        <v>107</v>
      </c>
    </row>
    <row r="21" spans="2:4" x14ac:dyDescent="0.3">
      <c r="B21" s="16" t="s">
        <v>106</v>
      </c>
      <c r="C21" s="17" t="s">
        <v>105</v>
      </c>
      <c r="D21" s="17" t="s">
        <v>104</v>
      </c>
    </row>
    <row r="22" spans="2:4" x14ac:dyDescent="0.3">
      <c r="B22" s="16" t="s">
        <v>107</v>
      </c>
      <c r="C22" s="17" t="s">
        <v>103</v>
      </c>
      <c r="D22" s="17" t="s">
        <v>102</v>
      </c>
    </row>
  </sheetData>
  <pageMargins left="0.7" right="0.7" top="0.75" bottom="0.75" header="0.3" footer="0.3"/>
  <pageSetup orientation="portrait" horizontalDpi="0" verticalDpi="0"/>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2FE333-FA69-0444-8245-31F51841941E}">
  <sheetPr>
    <tabColor rgb="FFFF0000"/>
  </sheetPr>
  <dimension ref="B3:I15"/>
  <sheetViews>
    <sheetView workbookViewId="0"/>
  </sheetViews>
  <sheetFormatPr baseColWidth="10" defaultRowHeight="26" x14ac:dyDescent="0.3"/>
  <cols>
    <col min="1" max="1" width="4" style="15" customWidth="1"/>
    <col min="2" max="2" width="30.33203125" style="15" bestFit="1" customWidth="1"/>
    <col min="3" max="3" width="40" style="15" bestFit="1" customWidth="1"/>
    <col min="4" max="4" width="10.83203125" style="15"/>
    <col min="5" max="5" width="30.33203125" style="15" bestFit="1" customWidth="1"/>
    <col min="6" max="6" width="13" style="15" bestFit="1" customWidth="1"/>
    <col min="7" max="7" width="10.83203125" style="15"/>
    <col min="8" max="8" width="10.83203125" style="15" customWidth="1"/>
    <col min="9" max="9" width="48.5" style="15" bestFit="1" customWidth="1"/>
    <col min="10" max="11" width="13.6640625" style="15" bestFit="1" customWidth="1"/>
    <col min="12" max="16384" width="10.83203125" style="15"/>
  </cols>
  <sheetData>
    <row r="3" spans="2:9" x14ac:dyDescent="0.3">
      <c r="E3" s="15" t="s">
        <v>110</v>
      </c>
      <c r="F3" s="16" t="s">
        <v>106</v>
      </c>
      <c r="G3" s="16" t="s">
        <v>107</v>
      </c>
      <c r="H3" s="16"/>
    </row>
    <row r="4" spans="2:9" x14ac:dyDescent="0.3">
      <c r="E4" s="16" t="s">
        <v>106</v>
      </c>
      <c r="F4" s="17">
        <v>2</v>
      </c>
      <c r="G4" s="17">
        <v>3</v>
      </c>
      <c r="H4" s="16"/>
    </row>
    <row r="5" spans="2:9" x14ac:dyDescent="0.3">
      <c r="E5" s="16" t="s">
        <v>107</v>
      </c>
      <c r="F5" s="17">
        <v>1</v>
      </c>
      <c r="G5" s="17">
        <v>4</v>
      </c>
      <c r="H5" s="16"/>
    </row>
    <row r="6" spans="2:9" x14ac:dyDescent="0.3">
      <c r="H6" s="16"/>
    </row>
    <row r="7" spans="2:9" x14ac:dyDescent="0.3">
      <c r="H7" s="16"/>
    </row>
    <row r="8" spans="2:9" x14ac:dyDescent="0.3">
      <c r="B8" s="15" t="s">
        <v>100</v>
      </c>
      <c r="C8" s="15" t="s">
        <v>101</v>
      </c>
      <c r="E8" s="15" t="s">
        <v>100</v>
      </c>
      <c r="F8" s="15">
        <f>(TP+TN)/SUM(TP+TN+FP+FN)</f>
        <v>0.6</v>
      </c>
    </row>
    <row r="9" spans="2:9" x14ac:dyDescent="0.3">
      <c r="B9" s="15" t="s">
        <v>98</v>
      </c>
      <c r="C9" s="15" t="s">
        <v>99</v>
      </c>
      <c r="E9" s="15" t="s">
        <v>98</v>
      </c>
      <c r="F9" s="15">
        <f>TP/(TP+FN)</f>
        <v>0.66666666666666663</v>
      </c>
      <c r="I9" s="15" t="s">
        <v>97</v>
      </c>
    </row>
    <row r="10" spans="2:9" x14ac:dyDescent="0.3">
      <c r="B10" s="15" t="s">
        <v>95</v>
      </c>
      <c r="C10" s="15" t="s">
        <v>96</v>
      </c>
      <c r="E10" s="15" t="s">
        <v>95</v>
      </c>
      <c r="F10" s="15">
        <f>TN/(TN+FP)</f>
        <v>0.5714285714285714</v>
      </c>
      <c r="I10" s="15" t="s">
        <v>94</v>
      </c>
    </row>
    <row r="11" spans="2:9" x14ac:dyDescent="0.3">
      <c r="B11" s="15" t="s">
        <v>92</v>
      </c>
      <c r="C11" s="15" t="s">
        <v>93</v>
      </c>
      <c r="E11" s="15" t="s">
        <v>92</v>
      </c>
      <c r="F11" s="15">
        <f>TP/(TP+FP)</f>
        <v>0.4</v>
      </c>
      <c r="I11" s="15" t="s">
        <v>91</v>
      </c>
    </row>
    <row r="12" spans="2:9" x14ac:dyDescent="0.3">
      <c r="B12" s="15" t="s">
        <v>89</v>
      </c>
      <c r="C12" s="15" t="s">
        <v>90</v>
      </c>
      <c r="E12" s="15" t="s">
        <v>89</v>
      </c>
      <c r="F12" s="15">
        <f>TN/(TN+FN)</f>
        <v>0.8</v>
      </c>
      <c r="I12" s="15" t="s">
        <v>88</v>
      </c>
    </row>
    <row r="13" spans="2:9" x14ac:dyDescent="0.3">
      <c r="B13" s="15" t="s">
        <v>86</v>
      </c>
      <c r="C13" s="15" t="s">
        <v>87</v>
      </c>
      <c r="E13" s="15" t="s">
        <v>86</v>
      </c>
      <c r="F13" s="15">
        <f>(TP+FN)/(TP+FN+FP+TN)</f>
        <v>0.3</v>
      </c>
      <c r="I13" s="15" t="s">
        <v>85</v>
      </c>
    </row>
    <row r="14" spans="2:9" x14ac:dyDescent="0.3">
      <c r="B14" s="15" t="s">
        <v>83</v>
      </c>
      <c r="C14" s="15" t="s">
        <v>84</v>
      </c>
      <c r="E14" s="15" t="s">
        <v>83</v>
      </c>
      <c r="F14" s="15">
        <f>(TP)/(TP+FN+FP+TN)</f>
        <v>0.2</v>
      </c>
      <c r="I14" s="15" t="s">
        <v>82</v>
      </c>
    </row>
    <row r="15" spans="2:9" x14ac:dyDescent="0.3">
      <c r="B15" s="15" t="s">
        <v>80</v>
      </c>
      <c r="C15" s="15" t="s">
        <v>81</v>
      </c>
      <c r="E15" s="15" t="s">
        <v>80</v>
      </c>
      <c r="F15" s="15">
        <f>(TP+FP)/(TP+FN+FP+TN)</f>
        <v>0.5</v>
      </c>
      <c r="I15" s="15" t="s">
        <v>79</v>
      </c>
    </row>
  </sheetData>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399797-2D7A-4D49-8BD2-B6F5931C49F5}">
  <sheetPr codeName="Sheet21">
    <tabColor rgb="FFFF0000"/>
  </sheetPr>
  <dimension ref="B2:D18"/>
  <sheetViews>
    <sheetView workbookViewId="0"/>
  </sheetViews>
  <sheetFormatPr baseColWidth="10" defaultRowHeight="26" x14ac:dyDescent="0.3"/>
  <cols>
    <col min="1" max="2" width="10.83203125" style="1"/>
    <col min="3" max="3" width="8.5" style="1" customWidth="1"/>
    <col min="4" max="16384" width="10.83203125" style="1"/>
  </cols>
  <sheetData>
    <row r="2" spans="2:3" x14ac:dyDescent="0.3">
      <c r="B2" s="1" t="s">
        <v>63</v>
      </c>
    </row>
    <row r="3" spans="2:3" x14ac:dyDescent="0.3">
      <c r="C3" s="1" t="s">
        <v>121</v>
      </c>
    </row>
    <row r="4" spans="2:3" x14ac:dyDescent="0.3">
      <c r="C4" s="1" t="s">
        <v>122</v>
      </c>
    </row>
    <row r="5" spans="2:3" x14ac:dyDescent="0.3">
      <c r="C5" s="1" t="s">
        <v>123</v>
      </c>
    </row>
    <row r="7" spans="2:3" x14ac:dyDescent="0.3">
      <c r="B7" s="1" t="s">
        <v>64</v>
      </c>
    </row>
    <row r="8" spans="2:3" x14ac:dyDescent="0.3">
      <c r="C8" s="1" t="s">
        <v>114</v>
      </c>
    </row>
    <row r="10" spans="2:3" x14ac:dyDescent="0.3">
      <c r="B10" s="1" t="s">
        <v>65</v>
      </c>
    </row>
    <row r="11" spans="2:3" x14ac:dyDescent="0.3">
      <c r="C11" s="1" t="s">
        <v>73</v>
      </c>
    </row>
    <row r="12" spans="2:3" x14ac:dyDescent="0.3">
      <c r="C12" s="1" t="s">
        <v>166</v>
      </c>
    </row>
    <row r="13" spans="2:3" x14ac:dyDescent="0.3">
      <c r="C13" s="1" t="s">
        <v>118</v>
      </c>
    </row>
    <row r="14" spans="2:3" x14ac:dyDescent="0.3">
      <c r="C14" s="1" t="s">
        <v>119</v>
      </c>
    </row>
    <row r="15" spans="2:3" x14ac:dyDescent="0.3">
      <c r="C15" s="1" t="s">
        <v>120</v>
      </c>
    </row>
    <row r="16" spans="2:3" x14ac:dyDescent="0.3">
      <c r="C16" s="1" t="s">
        <v>67</v>
      </c>
    </row>
    <row r="17" spans="4:4" x14ac:dyDescent="0.3">
      <c r="D17" s="1" t="s">
        <v>71</v>
      </c>
    </row>
    <row r="18" spans="4:4" x14ac:dyDescent="0.3">
      <c r="D18" s="1" t="s">
        <v>72</v>
      </c>
    </row>
  </sheetData>
  <pageMargins left="0.7" right="0.7" top="0.75" bottom="0.75" header="0.3" footer="0.3"/>
  <pageSetup orientation="portrait" horizontalDpi="0" verticalDpi="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A04857-B8BA-A641-9EA3-9A4CC4C39118}">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FE4453-99B5-2142-80FD-381E3318B473}">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46A34-E725-FA4C-8409-33C4953A5F73}">
  <sheetPr>
    <tabColor rgb="FFFF0000"/>
  </sheetPr>
  <dimension ref="B2:K3458"/>
  <sheetViews>
    <sheetView workbookViewId="0"/>
  </sheetViews>
  <sheetFormatPr baseColWidth="10" defaultRowHeight="26" x14ac:dyDescent="0.3"/>
  <cols>
    <col min="1" max="6" width="10.83203125" style="19"/>
    <col min="7" max="7" width="14.1640625" style="19" bestFit="1" customWidth="1"/>
    <col min="8" max="8" width="10.83203125" style="19"/>
    <col min="9" max="9" width="12.33203125" style="19" bestFit="1" customWidth="1"/>
    <col min="10" max="10" width="13.33203125" style="19" customWidth="1"/>
    <col min="11" max="16384" width="10.83203125" style="19"/>
  </cols>
  <sheetData>
    <row r="2" spans="2:11" x14ac:dyDescent="0.3">
      <c r="B2" s="19" t="s">
        <v>124</v>
      </c>
    </row>
    <row r="3" spans="2:11" x14ac:dyDescent="0.3">
      <c r="H3" s="19" t="s">
        <v>66</v>
      </c>
      <c r="I3" s="19" t="s">
        <v>125</v>
      </c>
      <c r="J3" s="19" t="s">
        <v>126</v>
      </c>
      <c r="K3" s="19" t="s">
        <v>127</v>
      </c>
    </row>
    <row r="4" spans="2:11" x14ac:dyDescent="0.3">
      <c r="G4" s="23">
        <f ca="1">TODAY()-3000</f>
        <v>42608</v>
      </c>
      <c r="H4" s="19">
        <v>166.88488799999999</v>
      </c>
    </row>
    <row r="5" spans="2:11" x14ac:dyDescent="0.3">
      <c r="G5" s="23">
        <f ca="1">G4+1</f>
        <v>42609</v>
      </c>
      <c r="H5" s="19">
        <v>165.33010899999999</v>
      </c>
      <c r="I5" s="24">
        <f>H5/H4-1</f>
        <v>-9.3164756775340196E-3</v>
      </c>
    </row>
    <row r="6" spans="2:11" x14ac:dyDescent="0.3">
      <c r="G6" s="23">
        <f t="shared" ref="G6:G69" ca="1" si="0">G5+1</f>
        <v>42610</v>
      </c>
      <c r="H6" s="19">
        <v>165.49644499999999</v>
      </c>
      <c r="I6" s="24">
        <f t="shared" ref="I6:I69" si="1">H6/H5-1</f>
        <v>1.0060841367980355E-3</v>
      </c>
    </row>
    <row r="7" spans="2:11" x14ac:dyDescent="0.3">
      <c r="G7" s="23">
        <f t="shared" ca="1" si="0"/>
        <v>42611</v>
      </c>
      <c r="H7" s="19">
        <v>169.38748200000001</v>
      </c>
      <c r="I7" s="24">
        <f t="shared" si="1"/>
        <v>2.351130261438561E-2</v>
      </c>
    </row>
    <row r="8" spans="2:11" x14ac:dyDescent="0.3">
      <c r="G8" s="23">
        <f t="shared" ca="1" si="0"/>
        <v>42612</v>
      </c>
      <c r="H8" s="19">
        <v>169.678482</v>
      </c>
      <c r="I8" s="24">
        <f t="shared" si="1"/>
        <v>1.7179545770684701E-3</v>
      </c>
    </row>
    <row r="9" spans="2:11" x14ac:dyDescent="0.3">
      <c r="G9" s="23">
        <f t="shared" ca="1" si="0"/>
        <v>42613</v>
      </c>
      <c r="H9" s="19">
        <v>173.029144</v>
      </c>
      <c r="I9" s="24">
        <f t="shared" si="1"/>
        <v>1.9747123857461135E-2</v>
      </c>
    </row>
    <row r="10" spans="2:11" x14ac:dyDescent="0.3">
      <c r="G10" s="23">
        <f t="shared" ca="1" si="0"/>
        <v>42614</v>
      </c>
      <c r="H10" s="19">
        <v>176.16366600000001</v>
      </c>
      <c r="I10" s="24">
        <f t="shared" si="1"/>
        <v>1.8115572484135978E-2</v>
      </c>
    </row>
    <row r="11" spans="2:11" x14ac:dyDescent="0.3">
      <c r="G11" s="23">
        <f t="shared" ca="1" si="0"/>
        <v>42615</v>
      </c>
      <c r="H11" s="19">
        <v>177.91798399999999</v>
      </c>
      <c r="I11" s="24">
        <f t="shared" si="1"/>
        <v>9.9584553377765062E-3</v>
      </c>
    </row>
    <row r="12" spans="2:11" x14ac:dyDescent="0.3">
      <c r="G12" s="23">
        <f t="shared" ca="1" si="0"/>
        <v>42616</v>
      </c>
      <c r="H12" s="19">
        <v>177.58544900000001</v>
      </c>
      <c r="I12" s="24">
        <f t="shared" si="1"/>
        <v>-1.8690353415873329E-3</v>
      </c>
    </row>
    <row r="13" spans="2:11" x14ac:dyDescent="0.3">
      <c r="G13" s="23">
        <f t="shared" ca="1" si="0"/>
        <v>42617</v>
      </c>
      <c r="H13" s="19">
        <v>177.28608700000001</v>
      </c>
      <c r="I13" s="24">
        <f t="shared" si="1"/>
        <v>-1.6857349613143002E-3</v>
      </c>
    </row>
    <row r="14" spans="2:11" x14ac:dyDescent="0.3">
      <c r="G14" s="23">
        <f t="shared" ca="1" si="0"/>
        <v>42618</v>
      </c>
      <c r="H14" s="19">
        <v>174.33450300000001</v>
      </c>
      <c r="I14" s="24">
        <f t="shared" si="1"/>
        <v>-1.6648706336442554E-2</v>
      </c>
      <c r="J14" s="19">
        <f>_xlfn.STDEV.S(I5:I14)</f>
        <v>1.3106399688506763E-2</v>
      </c>
    </row>
    <row r="15" spans="2:11" x14ac:dyDescent="0.3">
      <c r="G15" s="23">
        <f t="shared" ca="1" si="0"/>
        <v>42619</v>
      </c>
      <c r="H15" s="19">
        <v>175.134064</v>
      </c>
      <c r="I15" s="24">
        <f t="shared" si="1"/>
        <v>4.5863611978174124E-3</v>
      </c>
      <c r="J15" s="19">
        <f t="shared" ref="J15:J78" si="2">_xlfn.STDEV.S(I6:I15)</f>
        <v>1.2188663520662359E-2</v>
      </c>
    </row>
    <row r="16" spans="2:11" x14ac:dyDescent="0.3">
      <c r="G16" s="23">
        <f t="shared" ca="1" si="0"/>
        <v>42620</v>
      </c>
      <c r="H16" s="19">
        <v>177.36596700000001</v>
      </c>
      <c r="I16" s="24">
        <f t="shared" si="1"/>
        <v>1.2743968529160599E-2</v>
      </c>
      <c r="J16" s="19">
        <f t="shared" si="2"/>
        <v>1.2236100821357815E-2</v>
      </c>
    </row>
    <row r="17" spans="7:11" x14ac:dyDescent="0.3">
      <c r="G17" s="23">
        <f t="shared" ca="1" si="0"/>
        <v>42621</v>
      </c>
      <c r="H17" s="19">
        <v>177.091171</v>
      </c>
      <c r="I17" s="24">
        <f t="shared" si="1"/>
        <v>-1.5493163916840968E-3</v>
      </c>
      <c r="J17" s="19">
        <f t="shared" si="2"/>
        <v>1.0985101845072407E-2</v>
      </c>
    </row>
    <row r="18" spans="7:11" x14ac:dyDescent="0.3">
      <c r="G18" s="23">
        <f t="shared" ca="1" si="0"/>
        <v>42622</v>
      </c>
      <c r="H18" s="19">
        <v>183.304001</v>
      </c>
      <c r="I18" s="24">
        <f t="shared" si="1"/>
        <v>3.5082663720146678E-2</v>
      </c>
      <c r="J18" s="19">
        <f t="shared" si="2"/>
        <v>1.4535446991359478E-2</v>
      </c>
    </row>
    <row r="19" spans="7:11" x14ac:dyDescent="0.3">
      <c r="G19" s="23">
        <f t="shared" ca="1" si="0"/>
        <v>42623</v>
      </c>
      <c r="H19" s="19">
        <v>177.44929500000001</v>
      </c>
      <c r="I19" s="24">
        <f t="shared" si="1"/>
        <v>-3.1939870205015319E-2</v>
      </c>
      <c r="J19" s="19">
        <f t="shared" si="2"/>
        <v>1.8486805750324849E-2</v>
      </c>
    </row>
    <row r="20" spans="7:11" x14ac:dyDescent="0.3">
      <c r="G20" s="23">
        <f t="shared" ca="1" si="0"/>
        <v>42624</v>
      </c>
      <c r="H20" s="19">
        <v>177.807388</v>
      </c>
      <c r="I20" s="24">
        <f t="shared" si="1"/>
        <v>2.0180018184912107E-3</v>
      </c>
      <c r="J20" s="19">
        <f t="shared" si="2"/>
        <v>1.7676437181254223E-2</v>
      </c>
    </row>
    <row r="21" spans="7:11" x14ac:dyDescent="0.3">
      <c r="G21" s="23">
        <f t="shared" ca="1" si="0"/>
        <v>42625</v>
      </c>
      <c r="H21" s="19">
        <v>175.75865200000001</v>
      </c>
      <c r="I21" s="24">
        <f t="shared" si="1"/>
        <v>-1.1522220887694501E-2</v>
      </c>
      <c r="J21" s="19">
        <f t="shared" si="2"/>
        <v>1.7781112089903992E-2</v>
      </c>
    </row>
    <row r="22" spans="7:11" x14ac:dyDescent="0.3">
      <c r="G22" s="23">
        <f t="shared" ca="1" si="0"/>
        <v>42626</v>
      </c>
      <c r="H22" s="19">
        <v>173.87645000000001</v>
      </c>
      <c r="I22" s="24">
        <f t="shared" si="1"/>
        <v>-1.0709014768729652E-2</v>
      </c>
      <c r="J22" s="19">
        <f t="shared" si="2"/>
        <v>1.8042606469240861E-2</v>
      </c>
    </row>
    <row r="23" spans="7:11" x14ac:dyDescent="0.3">
      <c r="G23" s="23">
        <f t="shared" ca="1" si="0"/>
        <v>42627</v>
      </c>
      <c r="H23" s="19">
        <v>176.69143700000001</v>
      </c>
      <c r="I23" s="24">
        <f t="shared" si="1"/>
        <v>1.6189581740367887E-2</v>
      </c>
      <c r="J23" s="19">
        <f t="shared" si="2"/>
        <v>1.8936401059531937E-2</v>
      </c>
    </row>
    <row r="24" spans="7:11" x14ac:dyDescent="0.3">
      <c r="G24" s="23">
        <f t="shared" ca="1" si="0"/>
        <v>42628</v>
      </c>
      <c r="H24" s="19">
        <v>176.55810500000001</v>
      </c>
      <c r="I24" s="24">
        <f t="shared" si="1"/>
        <v>-7.5460363141421904E-4</v>
      </c>
      <c r="J24" s="19">
        <f t="shared" si="2"/>
        <v>1.8046149639686218E-2</v>
      </c>
      <c r="K24" s="19">
        <f>_xlfn.STDEV.S(I5:I24)</f>
        <v>1.5429213028445006E-2</v>
      </c>
    </row>
    <row r="25" spans="7:11" x14ac:dyDescent="0.3">
      <c r="G25" s="23">
        <f t="shared" ca="1" si="0"/>
        <v>42629</v>
      </c>
      <c r="H25" s="19">
        <v>177.74908400000001</v>
      </c>
      <c r="I25" s="24">
        <f t="shared" si="1"/>
        <v>6.7455356977239589E-3</v>
      </c>
      <c r="J25" s="19">
        <f t="shared" si="2"/>
        <v>1.8101149282321923E-2</v>
      </c>
      <c r="K25" s="19">
        <f t="shared" ref="K25:K88" si="3">_xlfn.STDEV.S(I6:I25)</f>
        <v>1.5173908629050527E-2</v>
      </c>
    </row>
    <row r="26" spans="7:11" x14ac:dyDescent="0.3">
      <c r="G26" s="23">
        <f t="shared" ca="1" si="0"/>
        <v>42630</v>
      </c>
      <c r="H26" s="19">
        <v>177.01618999999999</v>
      </c>
      <c r="I26" s="24">
        <f t="shared" si="1"/>
        <v>-4.1231942438589853E-3</v>
      </c>
      <c r="J26" s="19">
        <f t="shared" si="2"/>
        <v>1.7732610321013684E-2</v>
      </c>
      <c r="K26" s="19">
        <f t="shared" si="3"/>
        <v>1.5265568309581996E-2</v>
      </c>
    </row>
    <row r="27" spans="7:11" x14ac:dyDescent="0.3">
      <c r="G27" s="23">
        <f t="shared" ca="1" si="0"/>
        <v>42631</v>
      </c>
      <c r="H27" s="19">
        <v>178.765152</v>
      </c>
      <c r="I27" s="24">
        <f t="shared" si="1"/>
        <v>9.8802375082189808E-3</v>
      </c>
      <c r="J27" s="19">
        <f t="shared" si="2"/>
        <v>1.7992128346778467E-2</v>
      </c>
      <c r="K27" s="19">
        <f t="shared" si="3"/>
        <v>1.4614617425178915E-2</v>
      </c>
    </row>
    <row r="28" spans="7:11" x14ac:dyDescent="0.3">
      <c r="G28" s="23">
        <f t="shared" ca="1" si="0"/>
        <v>42632</v>
      </c>
      <c r="H28" s="19">
        <v>177.84906000000001</v>
      </c>
      <c r="I28" s="24">
        <f t="shared" si="1"/>
        <v>-5.1245558194696894E-3</v>
      </c>
      <c r="J28" s="19">
        <f t="shared" si="2"/>
        <v>1.3476906915698469E-2</v>
      </c>
      <c r="K28" s="19">
        <f t="shared" si="3"/>
        <v>1.472096510704351E-2</v>
      </c>
    </row>
    <row r="29" spans="7:11" x14ac:dyDescent="0.3">
      <c r="G29" s="23">
        <f t="shared" ca="1" si="0"/>
        <v>42633</v>
      </c>
      <c r="H29" s="19">
        <v>178.14051799999999</v>
      </c>
      <c r="I29" s="24">
        <f t="shared" si="1"/>
        <v>1.6387941549984575E-3</v>
      </c>
      <c r="J29" s="19">
        <f t="shared" si="2"/>
        <v>8.8283705584930958E-3</v>
      </c>
      <c r="K29" s="19">
        <f t="shared" si="3"/>
        <v>1.4147265348212383E-2</v>
      </c>
    </row>
    <row r="30" spans="7:11" x14ac:dyDescent="0.3">
      <c r="G30" s="23">
        <f t="shared" ca="1" si="0"/>
        <v>42634</v>
      </c>
      <c r="H30" s="19">
        <v>177.62416099999999</v>
      </c>
      <c r="I30" s="24">
        <f t="shared" si="1"/>
        <v>-2.8985937943662998E-3</v>
      </c>
      <c r="J30" s="19">
        <f t="shared" si="2"/>
        <v>8.8665490124306308E-3</v>
      </c>
      <c r="K30" s="19">
        <f t="shared" si="3"/>
        <v>1.3622965195080678E-2</v>
      </c>
    </row>
    <row r="31" spans="7:11" x14ac:dyDescent="0.3">
      <c r="G31" s="23">
        <f t="shared" ca="1" si="0"/>
        <v>42635</v>
      </c>
      <c r="H31" s="19">
        <v>175.83363299999999</v>
      </c>
      <c r="I31" s="24">
        <f t="shared" si="1"/>
        <v>-1.0080430443243582E-2</v>
      </c>
      <c r="J31" s="19">
        <f t="shared" si="2"/>
        <v>8.6691173898909291E-3</v>
      </c>
      <c r="K31" s="19">
        <f t="shared" si="3"/>
        <v>1.3627683312425766E-2</v>
      </c>
    </row>
    <row r="32" spans="7:11" x14ac:dyDescent="0.3">
      <c r="G32" s="23">
        <f t="shared" ca="1" si="0"/>
        <v>42636</v>
      </c>
      <c r="H32" s="19">
        <v>176.99955700000001</v>
      </c>
      <c r="I32" s="24">
        <f t="shared" si="1"/>
        <v>6.6308360926605747E-3</v>
      </c>
      <c r="J32" s="19">
        <f t="shared" si="2"/>
        <v>7.9788026785132058E-3</v>
      </c>
      <c r="K32" s="19">
        <f t="shared" si="3"/>
        <v>1.3715033211840559E-2</v>
      </c>
    </row>
    <row r="33" spans="7:11" x14ac:dyDescent="0.3">
      <c r="G33" s="23">
        <f t="shared" ca="1" si="0"/>
        <v>42637</v>
      </c>
      <c r="H33" s="19">
        <v>181.05535900000001</v>
      </c>
      <c r="I33" s="24">
        <f t="shared" si="1"/>
        <v>2.2914192943431999E-2</v>
      </c>
      <c r="J33" s="19">
        <f t="shared" si="2"/>
        <v>9.4694792027387471E-3</v>
      </c>
      <c r="K33" s="19">
        <f t="shared" si="3"/>
        <v>1.4635287436151688E-2</v>
      </c>
    </row>
    <row r="34" spans="7:11" x14ac:dyDescent="0.3">
      <c r="G34" s="23">
        <f t="shared" ca="1" si="0"/>
        <v>42638</v>
      </c>
      <c r="H34" s="19">
        <v>180.57235700000001</v>
      </c>
      <c r="I34" s="24">
        <f t="shared" si="1"/>
        <v>-2.6677034177154946E-3</v>
      </c>
      <c r="J34" s="19">
        <f t="shared" si="2"/>
        <v>9.5610338761781301E-3</v>
      </c>
      <c r="K34" s="19">
        <f t="shared" si="3"/>
        <v>1.4062898623404959E-2</v>
      </c>
    </row>
    <row r="35" spans="7:11" x14ac:dyDescent="0.3">
      <c r="G35" s="23">
        <f t="shared" ca="1" si="0"/>
        <v>42639</v>
      </c>
      <c r="H35" s="19">
        <v>180.65562399999999</v>
      </c>
      <c r="I35" s="24">
        <f t="shared" si="1"/>
        <v>4.6112816703147708E-4</v>
      </c>
      <c r="J35" s="19">
        <f t="shared" si="2"/>
        <v>9.4415330525799441E-3</v>
      </c>
      <c r="K35" s="19">
        <f t="shared" si="3"/>
        <v>1.4050946173128503E-2</v>
      </c>
    </row>
    <row r="36" spans="7:11" x14ac:dyDescent="0.3">
      <c r="G36" s="23">
        <f t="shared" ca="1" si="0"/>
        <v>42640</v>
      </c>
      <c r="H36" s="19">
        <v>184.00355500000001</v>
      </c>
      <c r="I36" s="24">
        <f t="shared" si="1"/>
        <v>1.8532116110595132E-2</v>
      </c>
      <c r="J36" s="19">
        <f t="shared" si="2"/>
        <v>1.055167401669692E-2</v>
      </c>
      <c r="K36" s="19">
        <f t="shared" si="3"/>
        <v>1.4348014025454672E-2</v>
      </c>
    </row>
    <row r="37" spans="7:11" x14ac:dyDescent="0.3">
      <c r="G37" s="23">
        <f t="shared" ca="1" si="0"/>
        <v>42641</v>
      </c>
      <c r="H37" s="19">
        <v>183.34565699999999</v>
      </c>
      <c r="I37" s="24">
        <f t="shared" si="1"/>
        <v>-3.5754635284085401E-3</v>
      </c>
      <c r="J37" s="19">
        <f t="shared" si="2"/>
        <v>1.0566318975496583E-2</v>
      </c>
      <c r="K37" s="19">
        <f t="shared" si="3"/>
        <v>1.4381034450612253E-2</v>
      </c>
    </row>
    <row r="38" spans="7:11" x14ac:dyDescent="0.3">
      <c r="G38" s="23">
        <f t="shared" ca="1" si="0"/>
        <v>42642</v>
      </c>
      <c r="H38" s="19">
        <v>182.362976</v>
      </c>
      <c r="I38" s="24">
        <f t="shared" si="1"/>
        <v>-5.3597179015807406E-3</v>
      </c>
      <c r="J38" s="19">
        <f t="shared" si="2"/>
        <v>1.0585622881652493E-2</v>
      </c>
      <c r="K38" s="19">
        <f t="shared" si="3"/>
        <v>1.2126604141915621E-2</v>
      </c>
    </row>
    <row r="39" spans="7:11" x14ac:dyDescent="0.3">
      <c r="G39" s="23">
        <f t="shared" ca="1" si="0"/>
        <v>42643</v>
      </c>
      <c r="H39" s="19">
        <v>180.30587800000001</v>
      </c>
      <c r="I39" s="24">
        <f t="shared" si="1"/>
        <v>-1.1280239252072777E-2</v>
      </c>
      <c r="J39" s="19">
        <f t="shared" si="2"/>
        <v>1.1462497576688076E-2</v>
      </c>
      <c r="K39" s="19">
        <f t="shared" si="3"/>
        <v>9.9671048970199332E-3</v>
      </c>
    </row>
    <row r="40" spans="7:11" x14ac:dyDescent="0.3">
      <c r="G40" s="23">
        <f t="shared" ca="1" si="0"/>
        <v>42644</v>
      </c>
      <c r="H40" s="19">
        <v>178.22383099999999</v>
      </c>
      <c r="I40" s="24">
        <f t="shared" si="1"/>
        <v>-1.1547305185469425E-2</v>
      </c>
      <c r="J40" s="19">
        <f t="shared" si="2"/>
        <v>1.2119243081171731E-2</v>
      </c>
      <c r="K40" s="19">
        <f t="shared" si="3"/>
        <v>1.0337801761962202E-2</v>
      </c>
    </row>
    <row r="41" spans="7:11" x14ac:dyDescent="0.3">
      <c r="G41" s="23">
        <f t="shared" ca="1" si="0"/>
        <v>42645</v>
      </c>
      <c r="H41" s="19">
        <v>163.23303200000001</v>
      </c>
      <c r="I41" s="24">
        <f t="shared" si="1"/>
        <v>-8.4112202705372119E-2</v>
      </c>
      <c r="J41" s="19">
        <f t="shared" si="2"/>
        <v>2.945183077579679E-2</v>
      </c>
      <c r="K41" s="19">
        <f t="shared" si="3"/>
        <v>2.1439611270129971E-2</v>
      </c>
    </row>
    <row r="42" spans="7:11" x14ac:dyDescent="0.3">
      <c r="G42" s="23">
        <f t="shared" ca="1" si="0"/>
        <v>42646</v>
      </c>
      <c r="H42" s="19">
        <v>168.02179000000001</v>
      </c>
      <c r="I42" s="24">
        <f t="shared" si="1"/>
        <v>2.9336942047367032E-2</v>
      </c>
      <c r="J42" s="19">
        <f t="shared" si="2"/>
        <v>3.1428454478452654E-2</v>
      </c>
      <c r="K42" s="19">
        <f t="shared" si="3"/>
        <v>2.2567502895988436E-2</v>
      </c>
    </row>
    <row r="43" spans="7:11" x14ac:dyDescent="0.3">
      <c r="G43" s="23">
        <f t="shared" ca="1" si="0"/>
        <v>42647</v>
      </c>
      <c r="H43" s="19">
        <v>166.281113</v>
      </c>
      <c r="I43" s="24">
        <f t="shared" si="1"/>
        <v>-1.035982892456988E-2</v>
      </c>
      <c r="J43" s="19">
        <f t="shared" si="2"/>
        <v>2.9900796910652044E-2</v>
      </c>
      <c r="K43" s="19">
        <f t="shared" si="3"/>
        <v>2.225335152425478E-2</v>
      </c>
    </row>
    <row r="44" spans="7:11" x14ac:dyDescent="0.3">
      <c r="G44" s="23">
        <f t="shared" ca="1" si="0"/>
        <v>42648</v>
      </c>
      <c r="H44" s="19">
        <v>162.95817600000001</v>
      </c>
      <c r="I44" s="24">
        <f t="shared" si="1"/>
        <v>-1.9983851082353454E-2</v>
      </c>
      <c r="J44" s="19">
        <f t="shared" si="2"/>
        <v>3.0055007694586803E-2</v>
      </c>
      <c r="K44" s="19">
        <f t="shared" si="3"/>
        <v>2.2574002841913906E-2</v>
      </c>
    </row>
    <row r="45" spans="7:11" x14ac:dyDescent="0.3">
      <c r="G45" s="23">
        <f t="shared" ca="1" si="0"/>
        <v>42649</v>
      </c>
      <c r="H45" s="19">
        <v>158.23611500000001</v>
      </c>
      <c r="I45" s="24">
        <f t="shared" si="1"/>
        <v>-2.8977134599248333E-2</v>
      </c>
      <c r="J45" s="19">
        <f t="shared" si="2"/>
        <v>3.0379450158507279E-2</v>
      </c>
      <c r="K45" s="19">
        <f t="shared" si="3"/>
        <v>2.3106923592668218E-2</v>
      </c>
    </row>
    <row r="46" spans="7:11" x14ac:dyDescent="0.3">
      <c r="G46" s="23">
        <f t="shared" ca="1" si="0"/>
        <v>42650</v>
      </c>
      <c r="H46" s="19">
        <v>164.37399300000001</v>
      </c>
      <c r="I46" s="24">
        <f t="shared" si="1"/>
        <v>3.8789362339943789E-2</v>
      </c>
      <c r="J46" s="19">
        <f t="shared" si="2"/>
        <v>3.323685409322702E-2</v>
      </c>
      <c r="K46" s="19">
        <f t="shared" si="3"/>
        <v>2.5147180117119278E-2</v>
      </c>
    </row>
    <row r="47" spans="7:11" x14ac:dyDescent="0.3">
      <c r="G47" s="23">
        <f t="shared" ca="1" si="0"/>
        <v>42651</v>
      </c>
      <c r="H47" s="19">
        <v>162.891571</v>
      </c>
      <c r="I47" s="24">
        <f t="shared" si="1"/>
        <v>-9.0185921321508378E-3</v>
      </c>
      <c r="J47" s="19">
        <f t="shared" si="2"/>
        <v>3.3151547617400183E-2</v>
      </c>
      <c r="K47" s="19">
        <f t="shared" si="3"/>
        <v>2.4976818290243043E-2</v>
      </c>
    </row>
    <row r="48" spans="7:11" x14ac:dyDescent="0.3">
      <c r="G48" s="23">
        <f t="shared" ca="1" si="0"/>
        <v>42652</v>
      </c>
      <c r="H48" s="19">
        <v>166.514343</v>
      </c>
      <c r="I48" s="24">
        <f t="shared" si="1"/>
        <v>2.2240389590201692E-2</v>
      </c>
      <c r="J48" s="19">
        <f t="shared" si="2"/>
        <v>3.4804261449650861E-2</v>
      </c>
      <c r="K48" s="19">
        <f t="shared" si="3"/>
        <v>2.5671123370134486E-2</v>
      </c>
    </row>
    <row r="49" spans="7:11" x14ac:dyDescent="0.3">
      <c r="G49" s="23">
        <f t="shared" ca="1" si="0"/>
        <v>42653</v>
      </c>
      <c r="H49" s="19">
        <v>167.980133</v>
      </c>
      <c r="I49" s="24">
        <f t="shared" si="1"/>
        <v>8.8027852351433289E-3</v>
      </c>
      <c r="J49" s="19">
        <f t="shared" si="2"/>
        <v>3.5202591099173952E-2</v>
      </c>
      <c r="K49" s="19">
        <f t="shared" si="3"/>
        <v>2.5788468487527111E-2</v>
      </c>
    </row>
    <row r="50" spans="7:11" x14ac:dyDescent="0.3">
      <c r="G50" s="23">
        <f t="shared" ca="1" si="0"/>
        <v>42654</v>
      </c>
      <c r="H50" s="19">
        <v>168.729645</v>
      </c>
      <c r="I50" s="24">
        <f t="shared" si="1"/>
        <v>4.4619085996318031E-3</v>
      </c>
      <c r="J50" s="19">
        <f t="shared" si="2"/>
        <v>3.5310549757818242E-2</v>
      </c>
      <c r="K50" s="19">
        <f t="shared" si="3"/>
        <v>2.5836573853172715E-2</v>
      </c>
    </row>
    <row r="51" spans="7:11" x14ac:dyDescent="0.3">
      <c r="G51" s="23">
        <f t="shared" ca="1" si="0"/>
        <v>42655</v>
      </c>
      <c r="H51" s="19">
        <v>165.75647000000001</v>
      </c>
      <c r="I51" s="24">
        <f t="shared" si="1"/>
        <v>-1.7620940291790399E-2</v>
      </c>
      <c r="J51" s="19">
        <f t="shared" si="2"/>
        <v>2.2765139154205086E-2</v>
      </c>
      <c r="K51" s="19">
        <f t="shared" si="3"/>
        <v>2.6011440655304217E-2</v>
      </c>
    </row>
    <row r="52" spans="7:11" x14ac:dyDescent="0.3">
      <c r="G52" s="23">
        <f t="shared" ca="1" si="0"/>
        <v>42656</v>
      </c>
      <c r="H52" s="19">
        <v>166.68919399999999</v>
      </c>
      <c r="I52" s="24">
        <f t="shared" si="1"/>
        <v>5.627074466534987E-3</v>
      </c>
      <c r="J52" s="19">
        <f t="shared" si="2"/>
        <v>2.0717281219300856E-2</v>
      </c>
      <c r="K52" s="19">
        <f t="shared" si="3"/>
        <v>2.5993621119917796E-2</v>
      </c>
    </row>
    <row r="53" spans="7:11" x14ac:dyDescent="0.3">
      <c r="G53" s="23">
        <f t="shared" ca="1" si="0"/>
        <v>42657</v>
      </c>
      <c r="H53" s="19">
        <v>167.305466</v>
      </c>
      <c r="I53" s="24">
        <f t="shared" si="1"/>
        <v>3.6971322808123652E-3</v>
      </c>
      <c r="J53" s="19">
        <f t="shared" si="2"/>
        <v>2.0457033826496562E-2</v>
      </c>
      <c r="K53" s="19">
        <f t="shared" si="3"/>
        <v>2.5345345288576768E-2</v>
      </c>
    </row>
    <row r="54" spans="7:11" x14ac:dyDescent="0.3">
      <c r="G54" s="23">
        <f t="shared" ca="1" si="0"/>
        <v>42658</v>
      </c>
      <c r="H54" s="19">
        <v>165.73149100000001</v>
      </c>
      <c r="I54" s="24">
        <f t="shared" si="1"/>
        <v>-9.407791853016878E-3</v>
      </c>
      <c r="J54" s="19">
        <f t="shared" si="2"/>
        <v>1.9514720895071121E-2</v>
      </c>
      <c r="K54" s="19">
        <f t="shared" si="3"/>
        <v>2.5376699178211188E-2</v>
      </c>
    </row>
    <row r="55" spans="7:11" x14ac:dyDescent="0.3">
      <c r="G55" s="23">
        <f t="shared" ca="1" si="0"/>
        <v>42659</v>
      </c>
      <c r="H55" s="19">
        <v>168.59643600000001</v>
      </c>
      <c r="I55" s="24">
        <f t="shared" si="1"/>
        <v>1.7286666418755647E-2</v>
      </c>
      <c r="J55" s="19">
        <f t="shared" si="2"/>
        <v>1.6668306410823716E-2</v>
      </c>
      <c r="K55" s="19">
        <f t="shared" si="3"/>
        <v>2.5806403152724023E-2</v>
      </c>
    </row>
    <row r="56" spans="7:11" x14ac:dyDescent="0.3">
      <c r="G56" s="23">
        <f t="shared" ca="1" si="0"/>
        <v>42660</v>
      </c>
      <c r="H56" s="19">
        <v>169.89561499999999</v>
      </c>
      <c r="I56" s="24">
        <f t="shared" si="1"/>
        <v>7.7058509113441254E-3</v>
      </c>
      <c r="J56" s="19">
        <f t="shared" si="2"/>
        <v>1.2301047066157185E-2</v>
      </c>
      <c r="K56" s="19">
        <f t="shared" si="3"/>
        <v>2.5439182975650881E-2</v>
      </c>
    </row>
    <row r="57" spans="7:11" x14ac:dyDescent="0.3">
      <c r="G57" s="23">
        <f t="shared" ca="1" si="0"/>
        <v>42661</v>
      </c>
      <c r="H57" s="19">
        <v>175.68373099999999</v>
      </c>
      <c r="I57" s="24">
        <f t="shared" si="1"/>
        <v>3.4068660335936363E-2</v>
      </c>
      <c r="J57" s="19">
        <f t="shared" si="2"/>
        <v>1.4774149246744785E-2</v>
      </c>
      <c r="K57" s="19">
        <f t="shared" si="3"/>
        <v>2.680223546457108E-2</v>
      </c>
    </row>
    <row r="58" spans="7:11" x14ac:dyDescent="0.3">
      <c r="G58" s="23">
        <f t="shared" ca="1" si="0"/>
        <v>42662</v>
      </c>
      <c r="H58" s="19">
        <v>174.95910599999999</v>
      </c>
      <c r="I58" s="24">
        <f t="shared" si="1"/>
        <v>-4.1245993346987753E-3</v>
      </c>
      <c r="J58" s="19">
        <f t="shared" si="2"/>
        <v>1.4230785338657213E-2</v>
      </c>
      <c r="K58" s="19">
        <f t="shared" si="3"/>
        <v>2.6794981325336469E-2</v>
      </c>
    </row>
    <row r="59" spans="7:11" x14ac:dyDescent="0.3">
      <c r="G59" s="23">
        <f t="shared" ca="1" si="0"/>
        <v>42663</v>
      </c>
      <c r="H59" s="19">
        <v>176.466553</v>
      </c>
      <c r="I59" s="24">
        <f t="shared" si="1"/>
        <v>8.6159962431451298E-3</v>
      </c>
      <c r="J59" s="19">
        <f t="shared" si="2"/>
        <v>1.4225433341703205E-2</v>
      </c>
      <c r="K59" s="19">
        <f t="shared" si="3"/>
        <v>2.6790731270287478E-2</v>
      </c>
    </row>
    <row r="60" spans="7:11" x14ac:dyDescent="0.3">
      <c r="G60" s="23">
        <f t="shared" ca="1" si="0"/>
        <v>42664</v>
      </c>
      <c r="H60" s="19">
        <v>176.33329800000001</v>
      </c>
      <c r="I60" s="24">
        <f t="shared" si="1"/>
        <v>-7.5512893369655831E-4</v>
      </c>
      <c r="J60" s="19">
        <f t="shared" si="2"/>
        <v>1.4343795463660651E-2</v>
      </c>
      <c r="K60" s="19">
        <f t="shared" si="3"/>
        <v>2.6669713202100317E-2</v>
      </c>
    </row>
    <row r="61" spans="7:11" x14ac:dyDescent="0.3">
      <c r="G61" s="23">
        <f t="shared" ca="1" si="0"/>
        <v>42665</v>
      </c>
      <c r="H61" s="19">
        <v>174.78428600000001</v>
      </c>
      <c r="I61" s="24">
        <f t="shared" si="1"/>
        <v>-8.7845688679855094E-3</v>
      </c>
      <c r="J61" s="19">
        <f t="shared" si="2"/>
        <v>1.3042118197912032E-2</v>
      </c>
      <c r="K61" s="19">
        <f t="shared" si="3"/>
        <v>1.8152669381851675E-2</v>
      </c>
    </row>
    <row r="62" spans="7:11" x14ac:dyDescent="0.3">
      <c r="G62" s="23">
        <f t="shared" ca="1" si="0"/>
        <v>42666</v>
      </c>
      <c r="H62" s="19">
        <v>172.19416799999999</v>
      </c>
      <c r="I62" s="24">
        <f t="shared" si="1"/>
        <v>-1.4818940874353093E-2</v>
      </c>
      <c r="J62" s="19">
        <f t="shared" si="2"/>
        <v>1.4520225495640785E-2</v>
      </c>
      <c r="K62" s="19">
        <f t="shared" si="3"/>
        <v>1.7529650126879671E-2</v>
      </c>
    </row>
    <row r="63" spans="7:11" x14ac:dyDescent="0.3">
      <c r="G63" s="23">
        <f t="shared" ca="1" si="0"/>
        <v>42667</v>
      </c>
      <c r="H63" s="19">
        <v>172.560608</v>
      </c>
      <c r="I63" s="24">
        <f t="shared" si="1"/>
        <v>2.1280627808486496E-3</v>
      </c>
      <c r="J63" s="19">
        <f t="shared" si="2"/>
        <v>1.4524514601622168E-2</v>
      </c>
      <c r="K63" s="19">
        <f t="shared" si="3"/>
        <v>1.7310807288138743E-2</v>
      </c>
    </row>
    <row r="64" spans="7:11" x14ac:dyDescent="0.3">
      <c r="G64" s="23">
        <f t="shared" ca="1" si="0"/>
        <v>42668</v>
      </c>
      <c r="H64" s="19">
        <v>172.085892</v>
      </c>
      <c r="I64" s="24">
        <f t="shared" si="1"/>
        <v>-2.7510102421521854E-3</v>
      </c>
      <c r="J64" s="19">
        <f t="shared" si="2"/>
        <v>1.402693747501008E-2</v>
      </c>
      <c r="K64" s="19">
        <f t="shared" si="3"/>
        <v>1.657227770037651E-2</v>
      </c>
    </row>
    <row r="65" spans="7:11" x14ac:dyDescent="0.3">
      <c r="G65" s="23">
        <f t="shared" ca="1" si="0"/>
        <v>42669</v>
      </c>
      <c r="H65" s="19">
        <v>171.26973000000001</v>
      </c>
      <c r="I65" s="24">
        <f t="shared" si="1"/>
        <v>-4.7427595052358384E-3</v>
      </c>
      <c r="J65" s="19">
        <f t="shared" si="2"/>
        <v>1.3399293066202848E-2</v>
      </c>
      <c r="K65" s="19">
        <f t="shared" si="3"/>
        <v>1.4926284340848394E-2</v>
      </c>
    </row>
    <row r="66" spans="7:11" x14ac:dyDescent="0.3">
      <c r="G66" s="23">
        <f t="shared" ca="1" si="0"/>
        <v>42670</v>
      </c>
      <c r="H66" s="19">
        <v>174.68435700000001</v>
      </c>
      <c r="I66" s="24">
        <f t="shared" si="1"/>
        <v>1.9937130746921827E-2</v>
      </c>
      <c r="J66" s="19">
        <f t="shared" si="2"/>
        <v>1.4524130188425835E-2</v>
      </c>
      <c r="K66" s="19">
        <f t="shared" si="3"/>
        <v>1.3102120901956863E-2</v>
      </c>
    </row>
    <row r="67" spans="7:11" x14ac:dyDescent="0.3">
      <c r="G67" s="23">
        <f t="shared" ca="1" si="0"/>
        <v>42671</v>
      </c>
      <c r="H67" s="19">
        <v>173.884827</v>
      </c>
      <c r="I67" s="24">
        <f t="shared" si="1"/>
        <v>-4.5769982712304813E-3</v>
      </c>
      <c r="J67" s="19">
        <f t="shared" si="2"/>
        <v>9.6140459239924848E-3</v>
      </c>
      <c r="K67" s="19">
        <f t="shared" si="3"/>
        <v>1.2921814297534055E-2</v>
      </c>
    </row>
    <row r="68" spans="7:11" x14ac:dyDescent="0.3">
      <c r="G68" s="23">
        <f t="shared" ca="1" si="0"/>
        <v>42672</v>
      </c>
      <c r="H68" s="19">
        <v>173.16861</v>
      </c>
      <c r="I68" s="24">
        <f t="shared" si="1"/>
        <v>-4.1189160225003629E-3</v>
      </c>
      <c r="J68" s="19">
        <f t="shared" si="2"/>
        <v>9.6138400214121431E-3</v>
      </c>
      <c r="K68" s="19">
        <f t="shared" si="3"/>
        <v>1.2218752715486388E-2</v>
      </c>
    </row>
    <row r="69" spans="7:11" x14ac:dyDescent="0.3">
      <c r="G69" s="23">
        <f t="shared" ca="1" si="0"/>
        <v>42673</v>
      </c>
      <c r="H69" s="19">
        <v>174.00971999999999</v>
      </c>
      <c r="I69" s="24">
        <f t="shared" si="1"/>
        <v>4.8571735951450368E-3</v>
      </c>
      <c r="J69" s="19">
        <f t="shared" si="2"/>
        <v>9.263784853812268E-3</v>
      </c>
      <c r="K69" s="19">
        <f t="shared" si="3"/>
        <v>1.2135237995890488E-2</v>
      </c>
    </row>
    <row r="70" spans="7:11" x14ac:dyDescent="0.3">
      <c r="G70" s="23">
        <f t="shared" ref="G70:G133" ca="1" si="4">G69+1</f>
        <v>42674</v>
      </c>
      <c r="H70" s="19">
        <v>174.101349</v>
      </c>
      <c r="I70" s="24">
        <f t="shared" ref="I70:I133" si="5">H70/H69-1</f>
        <v>5.2657403276090697E-4</v>
      </c>
      <c r="J70" s="19">
        <f t="shared" si="2"/>
        <v>9.2819721213683558E-3</v>
      </c>
      <c r="K70" s="19">
        <f t="shared" si="3"/>
        <v>1.2122286379483456E-2</v>
      </c>
    </row>
    <row r="71" spans="7:11" x14ac:dyDescent="0.3">
      <c r="G71" s="23">
        <f t="shared" ca="1" si="4"/>
        <v>42675</v>
      </c>
      <c r="H71" s="19">
        <v>172.33573899999999</v>
      </c>
      <c r="I71" s="24">
        <f t="shared" si="5"/>
        <v>-1.0141276963913759E-2</v>
      </c>
      <c r="J71" s="19">
        <f t="shared" si="2"/>
        <v>9.4135737176445113E-3</v>
      </c>
      <c r="K71" s="19">
        <f t="shared" si="3"/>
        <v>1.1601049197004276E-2</v>
      </c>
    </row>
    <row r="72" spans="7:11" x14ac:dyDescent="0.3">
      <c r="G72" s="23">
        <f t="shared" ca="1" si="4"/>
        <v>42676</v>
      </c>
      <c r="H72" s="19">
        <v>172.43568400000001</v>
      </c>
      <c r="I72" s="24">
        <f t="shared" si="5"/>
        <v>5.7994354844770335E-4</v>
      </c>
      <c r="J72" s="19">
        <f t="shared" si="2"/>
        <v>8.1428700584965027E-3</v>
      </c>
      <c r="K72" s="19">
        <f t="shared" si="3"/>
        <v>1.1573119861367404E-2</v>
      </c>
    </row>
    <row r="73" spans="7:11" x14ac:dyDescent="0.3">
      <c r="G73" s="23">
        <f t="shared" ca="1" si="4"/>
        <v>42677</v>
      </c>
      <c r="H73" s="19">
        <v>171.977676</v>
      </c>
      <c r="I73" s="24">
        <f t="shared" si="5"/>
        <v>-2.6561091612569143E-3</v>
      </c>
      <c r="J73" s="19">
        <f t="shared" si="2"/>
        <v>8.1555642999144549E-3</v>
      </c>
      <c r="K73" s="19">
        <f t="shared" si="3"/>
        <v>1.1604274108044148E-2</v>
      </c>
    </row>
    <row r="74" spans="7:11" x14ac:dyDescent="0.3">
      <c r="G74" s="23">
        <f t="shared" ca="1" si="4"/>
        <v>42678</v>
      </c>
      <c r="H74" s="19">
        <v>178.65685999999999</v>
      </c>
      <c r="I74" s="24">
        <f t="shared" si="5"/>
        <v>3.8837505863260846E-2</v>
      </c>
      <c r="J74" s="19">
        <f t="shared" si="2"/>
        <v>1.4727573895186861E-2</v>
      </c>
      <c r="K74" s="19">
        <f t="shared" si="3"/>
        <v>1.3997947041244364E-2</v>
      </c>
    </row>
    <row r="75" spans="7:11" x14ac:dyDescent="0.3">
      <c r="G75" s="23">
        <f t="shared" ca="1" si="4"/>
        <v>42679</v>
      </c>
      <c r="H75" s="19">
        <v>178.97335799999999</v>
      </c>
      <c r="I75" s="24">
        <f t="shared" si="5"/>
        <v>1.7715412663135144E-3</v>
      </c>
      <c r="J75" s="19">
        <f t="shared" si="2"/>
        <v>1.4446648224010478E-2</v>
      </c>
      <c r="K75" s="19">
        <f t="shared" si="3"/>
        <v>1.3639651166475591E-2</v>
      </c>
    </row>
    <row r="76" spans="7:11" x14ac:dyDescent="0.3">
      <c r="G76" s="23">
        <f t="shared" ca="1" si="4"/>
        <v>42680</v>
      </c>
      <c r="H76" s="19">
        <v>180.514084</v>
      </c>
      <c r="I76" s="24">
        <f t="shared" si="5"/>
        <v>8.6086891212042715E-3</v>
      </c>
      <c r="J76" s="19">
        <f t="shared" si="2"/>
        <v>1.3515963011547415E-2</v>
      </c>
      <c r="K76" s="19">
        <f t="shared" si="3"/>
        <v>1.3657256651979909E-2</v>
      </c>
    </row>
    <row r="77" spans="7:11" x14ac:dyDescent="0.3">
      <c r="G77" s="23">
        <f t="shared" ca="1" si="4"/>
        <v>42681</v>
      </c>
      <c r="H77" s="19">
        <v>182.629425</v>
      </c>
      <c r="I77" s="24">
        <f t="shared" si="5"/>
        <v>1.1718426358355405E-2</v>
      </c>
      <c r="J77" s="19">
        <f t="shared" si="2"/>
        <v>1.343361188712954E-2</v>
      </c>
      <c r="K77" s="19">
        <f t="shared" si="3"/>
        <v>1.1776795885287045E-2</v>
      </c>
    </row>
    <row r="78" spans="7:11" x14ac:dyDescent="0.3">
      <c r="G78" s="23">
        <f t="shared" ca="1" si="4"/>
        <v>42682</v>
      </c>
      <c r="H78" s="19">
        <v>183.51362599999999</v>
      </c>
      <c r="I78" s="24">
        <f t="shared" si="5"/>
        <v>4.8415034981355021E-3</v>
      </c>
      <c r="J78" s="19">
        <f t="shared" si="2"/>
        <v>1.3051302241404798E-2</v>
      </c>
      <c r="K78" s="19">
        <f t="shared" si="3"/>
        <v>1.1701574553945977E-2</v>
      </c>
    </row>
    <row r="79" spans="7:11" x14ac:dyDescent="0.3">
      <c r="G79" s="23">
        <f t="shared" ca="1" si="4"/>
        <v>42683</v>
      </c>
      <c r="H79" s="19">
        <v>185.532242</v>
      </c>
      <c r="I79" s="24">
        <f t="shared" si="5"/>
        <v>1.0999815348861297E-2</v>
      </c>
      <c r="J79" s="19">
        <f t="shared" ref="J79:J142" si="6">_xlfn.STDEV.S(I70:I79)</f>
        <v>1.3141303291104519E-2</v>
      </c>
      <c r="K79" s="19">
        <f t="shared" si="3"/>
        <v>1.177952612777208E-2</v>
      </c>
    </row>
    <row r="80" spans="7:11" x14ac:dyDescent="0.3">
      <c r="G80" s="23">
        <f t="shared" ca="1" si="4"/>
        <v>42684</v>
      </c>
      <c r="H80" s="19">
        <v>184.11424299999999</v>
      </c>
      <c r="I80" s="24">
        <f t="shared" si="5"/>
        <v>-7.6428710434061076E-3</v>
      </c>
      <c r="J80" s="19">
        <f t="shared" si="6"/>
        <v>1.3792313422353925E-2</v>
      </c>
      <c r="K80" s="19">
        <f t="shared" si="3"/>
        <v>1.1980913466303015E-2</v>
      </c>
    </row>
    <row r="81" spans="7:11" x14ac:dyDescent="0.3">
      <c r="G81" s="23">
        <f t="shared" ca="1" si="4"/>
        <v>42685</v>
      </c>
      <c r="H81" s="19">
        <v>188.18487500000001</v>
      </c>
      <c r="I81" s="24">
        <f t="shared" si="5"/>
        <v>2.2109272665016055E-2</v>
      </c>
      <c r="J81" s="19">
        <f t="shared" si="6"/>
        <v>1.3444924035311985E-2</v>
      </c>
      <c r="K81" s="19">
        <f t="shared" si="3"/>
        <v>1.246791760709619E-2</v>
      </c>
    </row>
    <row r="82" spans="7:11" x14ac:dyDescent="0.3">
      <c r="G82" s="23">
        <f t="shared" ca="1" si="4"/>
        <v>42686</v>
      </c>
      <c r="H82" s="19">
        <v>187.52590900000001</v>
      </c>
      <c r="I82" s="24">
        <f t="shared" si="5"/>
        <v>-3.5016948094260814E-3</v>
      </c>
      <c r="J82" s="19">
        <f t="shared" si="6"/>
        <v>1.3783820913851221E-2</v>
      </c>
      <c r="K82" s="19">
        <f t="shared" si="3"/>
        <v>1.1819652878261446E-2</v>
      </c>
    </row>
    <row r="83" spans="7:11" x14ac:dyDescent="0.3">
      <c r="G83" s="23">
        <f t="shared" ca="1" si="4"/>
        <v>42687</v>
      </c>
      <c r="H83" s="19">
        <v>187.08380099999999</v>
      </c>
      <c r="I83" s="24">
        <f t="shared" si="5"/>
        <v>-2.3575835592937189E-3</v>
      </c>
      <c r="J83" s="19">
        <f t="shared" si="6"/>
        <v>1.3757251699369774E-2</v>
      </c>
      <c r="K83" s="19">
        <f t="shared" si="3"/>
        <v>1.1906060865731802E-2</v>
      </c>
    </row>
    <row r="84" spans="7:11" x14ac:dyDescent="0.3">
      <c r="G84" s="23">
        <f t="shared" ca="1" si="4"/>
        <v>42688</v>
      </c>
      <c r="H84" s="19">
        <v>182.35412600000001</v>
      </c>
      <c r="I84" s="24">
        <f t="shared" si="5"/>
        <v>-2.5281050388750614E-2</v>
      </c>
      <c r="J84" s="19">
        <f t="shared" si="6"/>
        <v>1.2987027743064011E-2</v>
      </c>
      <c r="K84" s="19">
        <f t="shared" si="3"/>
        <v>1.3543173197525465E-2</v>
      </c>
    </row>
    <row r="85" spans="7:11" x14ac:dyDescent="0.3">
      <c r="G85" s="23">
        <f t="shared" ca="1" si="4"/>
        <v>42689</v>
      </c>
      <c r="H85" s="19">
        <v>182.32914700000001</v>
      </c>
      <c r="I85" s="24">
        <f t="shared" si="5"/>
        <v>-1.3698072288204077E-4</v>
      </c>
      <c r="J85" s="19">
        <f t="shared" si="6"/>
        <v>1.3006833717766274E-2</v>
      </c>
      <c r="K85" s="19">
        <f t="shared" si="3"/>
        <v>1.3443585119957895E-2</v>
      </c>
    </row>
    <row r="86" spans="7:11" x14ac:dyDescent="0.3">
      <c r="G86" s="23">
        <f t="shared" ca="1" si="4"/>
        <v>42690</v>
      </c>
      <c r="H86" s="19">
        <v>183.08818099999999</v>
      </c>
      <c r="I86" s="24">
        <f t="shared" si="5"/>
        <v>4.162987720224276E-3</v>
      </c>
      <c r="J86" s="19">
        <f t="shared" si="6"/>
        <v>1.2828161637760615E-2</v>
      </c>
      <c r="K86" s="19">
        <f t="shared" si="3"/>
        <v>1.2861231749015914E-2</v>
      </c>
    </row>
    <row r="87" spans="7:11" x14ac:dyDescent="0.3">
      <c r="G87" s="23">
        <f t="shared" ca="1" si="4"/>
        <v>42691</v>
      </c>
      <c r="H87" s="19">
        <v>184.814896</v>
      </c>
      <c r="I87" s="24">
        <f t="shared" si="5"/>
        <v>9.431056612005051E-3</v>
      </c>
      <c r="J87" s="19">
        <f t="shared" si="6"/>
        <v>1.264461878082601E-2</v>
      </c>
      <c r="K87" s="19">
        <f t="shared" si="3"/>
        <v>1.2840970441890085E-2</v>
      </c>
    </row>
    <row r="88" spans="7:11" x14ac:dyDescent="0.3">
      <c r="G88" s="23">
        <f t="shared" ca="1" si="4"/>
        <v>42692</v>
      </c>
      <c r="H88" s="19">
        <v>189.63630699999999</v>
      </c>
      <c r="I88" s="24">
        <f t="shared" si="5"/>
        <v>2.6087783530176045E-2</v>
      </c>
      <c r="J88" s="19">
        <f t="shared" si="6"/>
        <v>1.4897146506363196E-2</v>
      </c>
      <c r="K88" s="19">
        <f t="shared" si="3"/>
        <v>1.3691692709441906E-2</v>
      </c>
    </row>
    <row r="89" spans="7:11" x14ac:dyDescent="0.3">
      <c r="G89" s="23">
        <f t="shared" ca="1" si="4"/>
        <v>42693</v>
      </c>
      <c r="H89" s="19">
        <v>189.536179</v>
      </c>
      <c r="I89" s="24">
        <f t="shared" si="5"/>
        <v>-5.2800015769127739E-4</v>
      </c>
      <c r="J89" s="19">
        <f t="shared" si="6"/>
        <v>1.4687143574317876E-2</v>
      </c>
      <c r="K89" s="19">
        <f t="shared" ref="K89:K152" si="7">_xlfn.STDEV.S(I70:I89)</f>
        <v>1.3740078740101616E-2</v>
      </c>
    </row>
    <row r="90" spans="7:11" x14ac:dyDescent="0.3">
      <c r="G90" s="23">
        <f t="shared" ca="1" si="4"/>
        <v>42694</v>
      </c>
      <c r="H90" s="19">
        <v>187.64265399999999</v>
      </c>
      <c r="I90" s="24">
        <f t="shared" si="5"/>
        <v>-9.9903090269642947E-3</v>
      </c>
      <c r="J90" s="19">
        <f t="shared" si="6"/>
        <v>1.4880043127383332E-2</v>
      </c>
      <c r="K90" s="19">
        <f t="shared" si="7"/>
        <v>1.4091716271169466E-2</v>
      </c>
    </row>
    <row r="91" spans="7:11" x14ac:dyDescent="0.3">
      <c r="G91" s="23">
        <f t="shared" ca="1" si="4"/>
        <v>42695</v>
      </c>
      <c r="H91" s="19">
        <v>188.99397300000001</v>
      </c>
      <c r="I91" s="24">
        <f t="shared" si="5"/>
        <v>7.2015555695561506E-3</v>
      </c>
      <c r="J91" s="19">
        <f t="shared" si="6"/>
        <v>1.3304873837804682E-2</v>
      </c>
      <c r="K91" s="19">
        <f t="shared" si="7"/>
        <v>1.3714269889965739E-2</v>
      </c>
    </row>
    <row r="92" spans="7:11" x14ac:dyDescent="0.3">
      <c r="G92" s="23">
        <f t="shared" ca="1" si="4"/>
        <v>42696</v>
      </c>
      <c r="H92" s="19">
        <v>186.09953300000001</v>
      </c>
      <c r="I92" s="24">
        <f t="shared" si="5"/>
        <v>-1.5314985732375774E-2</v>
      </c>
      <c r="J92" s="19">
        <f t="shared" si="6"/>
        <v>1.4195183834387453E-2</v>
      </c>
      <c r="K92" s="19">
        <f t="shared" si="7"/>
        <v>1.4409319372405334E-2</v>
      </c>
    </row>
    <row r="93" spans="7:11" x14ac:dyDescent="0.3">
      <c r="G93" s="23">
        <f t="shared" ca="1" si="4"/>
        <v>42697</v>
      </c>
      <c r="H93" s="19">
        <v>189.76975999999999</v>
      </c>
      <c r="I93" s="24">
        <f t="shared" si="5"/>
        <v>1.9721849597548413E-2</v>
      </c>
      <c r="J93" s="19">
        <f t="shared" si="6"/>
        <v>1.5555889818208548E-2</v>
      </c>
      <c r="K93" s="19">
        <f t="shared" si="7"/>
        <v>1.4737071179921173E-2</v>
      </c>
    </row>
    <row r="94" spans="7:11" x14ac:dyDescent="0.3">
      <c r="G94" s="23">
        <f t="shared" ca="1" si="4"/>
        <v>42698</v>
      </c>
      <c r="H94" s="19">
        <v>188.668655</v>
      </c>
      <c r="I94" s="24">
        <f t="shared" si="5"/>
        <v>-5.802320664788696E-3</v>
      </c>
      <c r="J94" s="19">
        <f t="shared" si="6"/>
        <v>1.2800389649292818E-2</v>
      </c>
      <c r="K94" s="19">
        <f t="shared" si="7"/>
        <v>1.2569424889110734E-2</v>
      </c>
    </row>
    <row r="95" spans="7:11" x14ac:dyDescent="0.3">
      <c r="G95" s="23">
        <f t="shared" ca="1" si="4"/>
        <v>42699</v>
      </c>
      <c r="H95" s="19">
        <v>187.16722100000001</v>
      </c>
      <c r="I95" s="24">
        <f t="shared" si="5"/>
        <v>-7.9580468732338705E-3</v>
      </c>
      <c r="J95" s="19">
        <f t="shared" si="6"/>
        <v>1.3276254016986752E-2</v>
      </c>
      <c r="K95" s="19">
        <f t="shared" si="7"/>
        <v>1.2797736264310118E-2</v>
      </c>
    </row>
    <row r="96" spans="7:11" x14ac:dyDescent="0.3">
      <c r="G96" s="23">
        <f t="shared" ca="1" si="4"/>
        <v>42700</v>
      </c>
      <c r="H96" s="19">
        <v>189.444458</v>
      </c>
      <c r="I96" s="24">
        <f t="shared" si="5"/>
        <v>1.2166857999136527E-2</v>
      </c>
      <c r="J96" s="19">
        <f t="shared" si="6"/>
        <v>1.3611215302090385E-2</v>
      </c>
      <c r="K96" s="19">
        <f t="shared" si="7"/>
        <v>1.2913986675865052E-2</v>
      </c>
    </row>
    <row r="97" spans="7:11" x14ac:dyDescent="0.3">
      <c r="G97" s="23">
        <f t="shared" ca="1" si="4"/>
        <v>42701</v>
      </c>
      <c r="H97" s="19">
        <v>189.66970800000001</v>
      </c>
      <c r="I97" s="24">
        <f t="shared" si="5"/>
        <v>1.1890028474732528E-3</v>
      </c>
      <c r="J97" s="19">
        <f t="shared" si="6"/>
        <v>1.346098156048682E-2</v>
      </c>
      <c r="K97" s="19">
        <f t="shared" si="7"/>
        <v>1.2731579659023034E-2</v>
      </c>
    </row>
    <row r="98" spans="7:11" x14ac:dyDescent="0.3">
      <c r="G98" s="23">
        <f t="shared" ca="1" si="4"/>
        <v>42702</v>
      </c>
      <c r="H98" s="19">
        <v>192.13880900000001</v>
      </c>
      <c r="I98" s="24">
        <f t="shared" si="5"/>
        <v>1.3017898461677335E-2</v>
      </c>
      <c r="J98" s="19">
        <f t="shared" si="6"/>
        <v>1.1414310125869971E-2</v>
      </c>
      <c r="K98" s="19">
        <f t="shared" si="7"/>
        <v>1.2957905354095064E-2</v>
      </c>
    </row>
    <row r="99" spans="7:11" x14ac:dyDescent="0.3">
      <c r="G99" s="23">
        <f t="shared" ca="1" si="4"/>
        <v>42703</v>
      </c>
      <c r="H99" s="19">
        <v>191.212875</v>
      </c>
      <c r="I99" s="24">
        <f t="shared" si="5"/>
        <v>-4.8190888910943919E-3</v>
      </c>
      <c r="J99" s="19">
        <f t="shared" si="6"/>
        <v>1.1573160323175539E-2</v>
      </c>
      <c r="K99" s="19">
        <f t="shared" si="7"/>
        <v>1.2886573870221076E-2</v>
      </c>
    </row>
    <row r="100" spans="7:11" x14ac:dyDescent="0.3">
      <c r="G100" s="23">
        <f t="shared" ca="1" si="4"/>
        <v>42704</v>
      </c>
      <c r="H100" s="19">
        <v>192.44735700000001</v>
      </c>
      <c r="I100" s="24">
        <f t="shared" si="5"/>
        <v>6.4560610785231454E-3</v>
      </c>
      <c r="J100" s="19">
        <f t="shared" si="6"/>
        <v>1.1001557937772492E-2</v>
      </c>
      <c r="K100" s="19">
        <f t="shared" si="7"/>
        <v>1.2739843343703797E-2</v>
      </c>
    </row>
    <row r="101" spans="7:11" x14ac:dyDescent="0.3">
      <c r="G101" s="23">
        <f t="shared" ca="1" si="4"/>
        <v>42705</v>
      </c>
      <c r="H101" s="19">
        <v>190.637238</v>
      </c>
      <c r="I101" s="24">
        <f t="shared" si="5"/>
        <v>-9.4057877864230921E-3</v>
      </c>
      <c r="J101" s="19">
        <f t="shared" si="6"/>
        <v>1.1470850440060546E-2</v>
      </c>
      <c r="K101" s="19">
        <f t="shared" si="7"/>
        <v>1.209233665223932E-2</v>
      </c>
    </row>
    <row r="102" spans="7:11" x14ac:dyDescent="0.3">
      <c r="G102" s="23">
        <f t="shared" ca="1" si="4"/>
        <v>42706</v>
      </c>
      <c r="H102" s="19">
        <v>188.251633</v>
      </c>
      <c r="I102" s="24">
        <f t="shared" si="5"/>
        <v>-1.2513845799633327E-2</v>
      </c>
      <c r="J102" s="19">
        <f t="shared" si="6"/>
        <v>1.1056941926840409E-2</v>
      </c>
      <c r="K102" s="19">
        <f t="shared" si="7"/>
        <v>1.2421254583793086E-2</v>
      </c>
    </row>
    <row r="103" spans="7:11" x14ac:dyDescent="0.3">
      <c r="G103" s="23">
        <f t="shared" ca="1" si="4"/>
        <v>42707</v>
      </c>
      <c r="H103" s="19">
        <v>188.12647999999999</v>
      </c>
      <c r="I103" s="24">
        <f t="shared" si="5"/>
        <v>-6.648176061241351E-4</v>
      </c>
      <c r="J103" s="19">
        <f t="shared" si="6"/>
        <v>8.9403895096040291E-3</v>
      </c>
      <c r="K103" s="19">
        <f t="shared" si="7"/>
        <v>1.2408194463680671E-2</v>
      </c>
    </row>
    <row r="104" spans="7:11" x14ac:dyDescent="0.3">
      <c r="G104" s="23">
        <f t="shared" ca="1" si="4"/>
        <v>42708</v>
      </c>
      <c r="H104" s="19">
        <v>190.553833</v>
      </c>
      <c r="I104" s="24">
        <f t="shared" si="5"/>
        <v>1.2902771582182337E-2</v>
      </c>
      <c r="J104" s="19">
        <f t="shared" si="6"/>
        <v>9.7089855126417483E-3</v>
      </c>
      <c r="K104" s="19">
        <f t="shared" si="7"/>
        <v>1.1128313687515519E-2</v>
      </c>
    </row>
    <row r="105" spans="7:11" x14ac:dyDescent="0.3">
      <c r="G105" s="23">
        <f t="shared" ca="1" si="4"/>
        <v>42709</v>
      </c>
      <c r="H105" s="19">
        <v>193.52345299999999</v>
      </c>
      <c r="I105" s="24">
        <f t="shared" si="5"/>
        <v>1.5584152537094331E-2</v>
      </c>
      <c r="J105" s="19">
        <f t="shared" si="6"/>
        <v>1.0130592439073813E-2</v>
      </c>
      <c r="K105" s="19">
        <f t="shared" si="7"/>
        <v>1.1499135076170832E-2</v>
      </c>
    </row>
    <row r="106" spans="7:11" x14ac:dyDescent="0.3">
      <c r="G106" s="23">
        <f t="shared" ca="1" si="4"/>
        <v>42710</v>
      </c>
      <c r="H106" s="19">
        <v>192.53916899999999</v>
      </c>
      <c r="I106" s="24">
        <f t="shared" si="5"/>
        <v>-5.0861225590058678E-3</v>
      </c>
      <c r="J106" s="19">
        <f t="shared" si="6"/>
        <v>9.9373066724110365E-3</v>
      </c>
      <c r="K106" s="19">
        <f t="shared" si="7"/>
        <v>1.1637016511857752E-2</v>
      </c>
    </row>
    <row r="107" spans="7:11" x14ac:dyDescent="0.3">
      <c r="G107" s="23">
        <f t="shared" ca="1" si="4"/>
        <v>42711</v>
      </c>
      <c r="H107" s="19">
        <v>192.44735700000001</v>
      </c>
      <c r="I107" s="24">
        <f t="shared" si="5"/>
        <v>-4.7684842765671753E-4</v>
      </c>
      <c r="J107" s="19">
        <f t="shared" si="6"/>
        <v>9.9601283835559964E-3</v>
      </c>
      <c r="K107" s="19">
        <f t="shared" si="7"/>
        <v>1.15406761113324E-2</v>
      </c>
    </row>
    <row r="108" spans="7:11" x14ac:dyDescent="0.3">
      <c r="G108" s="23">
        <f t="shared" ca="1" si="4"/>
        <v>42712</v>
      </c>
      <c r="H108" s="19">
        <v>191.613281</v>
      </c>
      <c r="I108" s="24">
        <f t="shared" si="5"/>
        <v>-4.3340475702142722E-3</v>
      </c>
      <c r="J108" s="19">
        <f t="shared" si="6"/>
        <v>9.2140171623720755E-3</v>
      </c>
      <c r="K108" s="19">
        <f t="shared" si="7"/>
        <v>1.0129579402379569E-2</v>
      </c>
    </row>
    <row r="109" spans="7:11" x14ac:dyDescent="0.3">
      <c r="G109" s="23">
        <f t="shared" ca="1" si="4"/>
        <v>42713</v>
      </c>
      <c r="H109" s="19">
        <v>191.321304</v>
      </c>
      <c r="I109" s="24">
        <f t="shared" si="5"/>
        <v>-1.5237826860237114E-3</v>
      </c>
      <c r="J109" s="19">
        <f t="shared" si="6"/>
        <v>9.089977309166896E-3</v>
      </c>
      <c r="K109" s="19">
        <f t="shared" si="7"/>
        <v>1.013769037493571E-2</v>
      </c>
    </row>
    <row r="110" spans="7:11" x14ac:dyDescent="0.3">
      <c r="G110" s="23">
        <f t="shared" ca="1" si="4"/>
        <v>42714</v>
      </c>
      <c r="H110" s="19">
        <v>189.644623</v>
      </c>
      <c r="I110" s="24">
        <f t="shared" si="5"/>
        <v>-8.7636920977708366E-3</v>
      </c>
      <c r="J110" s="19">
        <f t="shared" si="6"/>
        <v>9.1800574037752582E-3</v>
      </c>
      <c r="K110" s="19">
        <f t="shared" si="7"/>
        <v>1.0074286667871312E-2</v>
      </c>
    </row>
    <row r="111" spans="7:11" x14ac:dyDescent="0.3">
      <c r="G111" s="23">
        <f t="shared" ca="1" si="4"/>
        <v>42715</v>
      </c>
      <c r="H111" s="19">
        <v>183.55535900000001</v>
      </c>
      <c r="I111" s="24">
        <f t="shared" si="5"/>
        <v>-3.2108814390165885E-2</v>
      </c>
      <c r="J111" s="19">
        <f t="shared" si="6"/>
        <v>1.3268912889869203E-2</v>
      </c>
      <c r="K111" s="19">
        <f t="shared" si="7"/>
        <v>1.2302525989294787E-2</v>
      </c>
    </row>
    <row r="112" spans="7:11" x14ac:dyDescent="0.3">
      <c r="G112" s="23">
        <f t="shared" ca="1" si="4"/>
        <v>42716</v>
      </c>
      <c r="H112" s="19">
        <v>187.734467</v>
      </c>
      <c r="I112" s="24">
        <f t="shared" si="5"/>
        <v>2.2767561910300715E-2</v>
      </c>
      <c r="J112" s="19">
        <f t="shared" si="6"/>
        <v>1.5212718048290915E-2</v>
      </c>
      <c r="K112" s="19">
        <f t="shared" si="7"/>
        <v>1.2962712669223518E-2</v>
      </c>
    </row>
    <row r="113" spans="7:11" x14ac:dyDescent="0.3">
      <c r="G113" s="23">
        <f t="shared" ca="1" si="4"/>
        <v>42717</v>
      </c>
      <c r="H113" s="19">
        <v>189.48616000000001</v>
      </c>
      <c r="I113" s="24">
        <f t="shared" si="5"/>
        <v>9.3306947200058055E-3</v>
      </c>
      <c r="J113" s="19">
        <f t="shared" si="6"/>
        <v>1.5502242555094203E-2</v>
      </c>
      <c r="K113" s="19">
        <f t="shared" si="7"/>
        <v>1.2346045450607395E-2</v>
      </c>
    </row>
    <row r="114" spans="7:11" x14ac:dyDescent="0.3">
      <c r="G114" s="23">
        <f t="shared" ca="1" si="4"/>
        <v>42718</v>
      </c>
      <c r="H114" s="19">
        <v>190.061722</v>
      </c>
      <c r="I114" s="24">
        <f t="shared" si="5"/>
        <v>3.0374883316015566E-3</v>
      </c>
      <c r="J114" s="19">
        <f t="shared" si="6"/>
        <v>1.4952697611822953E-2</v>
      </c>
      <c r="K114" s="19">
        <f t="shared" si="7"/>
        <v>1.2285553224855016E-2</v>
      </c>
    </row>
    <row r="115" spans="7:11" x14ac:dyDescent="0.3">
      <c r="G115" s="23">
        <f t="shared" ca="1" si="4"/>
        <v>42719</v>
      </c>
      <c r="H115" s="19">
        <v>194.89144899999999</v>
      </c>
      <c r="I115" s="24">
        <f t="shared" si="5"/>
        <v>2.5411360842032105E-2</v>
      </c>
      <c r="J115" s="19">
        <f t="shared" si="6"/>
        <v>1.6359010381956654E-2</v>
      </c>
      <c r="K115" s="19">
        <f t="shared" si="7"/>
        <v>1.3308357823688407E-2</v>
      </c>
    </row>
    <row r="116" spans="7:11" x14ac:dyDescent="0.3">
      <c r="G116" s="23">
        <f t="shared" ca="1" si="4"/>
        <v>42720</v>
      </c>
      <c r="H116" s="19">
        <v>188.30999800000001</v>
      </c>
      <c r="I116" s="24">
        <f t="shared" si="5"/>
        <v>-3.3769829480820301E-2</v>
      </c>
      <c r="J116" s="19">
        <f t="shared" si="6"/>
        <v>1.9686888268528234E-2</v>
      </c>
      <c r="K116" s="19">
        <f t="shared" si="7"/>
        <v>1.529653658706053E-2</v>
      </c>
    </row>
    <row r="117" spans="7:11" x14ac:dyDescent="0.3">
      <c r="G117" s="23">
        <f t="shared" ca="1" si="4"/>
        <v>42721</v>
      </c>
      <c r="H117" s="19">
        <v>188.676987</v>
      </c>
      <c r="I117" s="24">
        <f t="shared" si="5"/>
        <v>1.9488556311280103E-3</v>
      </c>
      <c r="J117" s="19">
        <f t="shared" si="6"/>
        <v>1.9723239985330772E-2</v>
      </c>
      <c r="K117" s="19">
        <f t="shared" si="7"/>
        <v>1.5301080941995135E-2</v>
      </c>
    </row>
    <row r="118" spans="7:11" x14ac:dyDescent="0.3">
      <c r="G118" s="23">
        <f t="shared" ca="1" si="4"/>
        <v>42722</v>
      </c>
      <c r="H118" s="19">
        <v>189.32763700000001</v>
      </c>
      <c r="I118" s="24">
        <f t="shared" si="5"/>
        <v>3.4484862745873812E-3</v>
      </c>
      <c r="J118" s="19">
        <f t="shared" si="6"/>
        <v>1.9765656894490318E-2</v>
      </c>
      <c r="K118" s="19">
        <f t="shared" si="7"/>
        <v>1.5014564760730891E-2</v>
      </c>
    </row>
    <row r="119" spans="7:11" x14ac:dyDescent="0.3">
      <c r="G119" s="23">
        <f t="shared" ca="1" si="4"/>
        <v>42723</v>
      </c>
      <c r="H119" s="19">
        <v>191.413071</v>
      </c>
      <c r="I119" s="24">
        <f t="shared" si="5"/>
        <v>1.1014947595844093E-2</v>
      </c>
      <c r="J119" s="19">
        <f t="shared" si="6"/>
        <v>2.0124747806274695E-2</v>
      </c>
      <c r="K119" s="19">
        <f t="shared" si="7"/>
        <v>1.519832674795734E-2</v>
      </c>
    </row>
    <row r="120" spans="7:11" x14ac:dyDescent="0.3">
      <c r="G120" s="23">
        <f t="shared" ca="1" si="4"/>
        <v>42724</v>
      </c>
      <c r="H120" s="19">
        <v>188.42678799999999</v>
      </c>
      <c r="I120" s="24">
        <f t="shared" si="5"/>
        <v>-1.5601249091291236E-2</v>
      </c>
      <c r="J120" s="19">
        <f t="shared" si="6"/>
        <v>2.0575442020120092E-2</v>
      </c>
      <c r="K120" s="19">
        <f t="shared" si="7"/>
        <v>1.5514619218941055E-2</v>
      </c>
    </row>
    <row r="121" spans="7:11" x14ac:dyDescent="0.3">
      <c r="G121" s="23">
        <f t="shared" ca="1" si="4"/>
        <v>42725</v>
      </c>
      <c r="H121" s="19">
        <v>189.26928699999999</v>
      </c>
      <c r="I121" s="24">
        <f t="shared" si="5"/>
        <v>4.4712273076585873E-3</v>
      </c>
      <c r="J121" s="19">
        <f t="shared" si="6"/>
        <v>1.7315430801260134E-2</v>
      </c>
      <c r="K121" s="19">
        <f t="shared" si="7"/>
        <v>1.5426142396884732E-2</v>
      </c>
    </row>
    <row r="122" spans="7:11" x14ac:dyDescent="0.3">
      <c r="G122" s="23">
        <f t="shared" ca="1" si="4"/>
        <v>42726</v>
      </c>
      <c r="H122" s="19">
        <v>185.51559399999999</v>
      </c>
      <c r="I122" s="24">
        <f t="shared" si="5"/>
        <v>-1.9832552124529279E-2</v>
      </c>
      <c r="J122" s="19">
        <f t="shared" si="6"/>
        <v>1.7208062121396098E-2</v>
      </c>
      <c r="K122" s="19">
        <f t="shared" si="7"/>
        <v>1.5814387684226733E-2</v>
      </c>
    </row>
    <row r="123" spans="7:11" x14ac:dyDescent="0.3">
      <c r="G123" s="23">
        <f t="shared" ca="1" si="4"/>
        <v>42727</v>
      </c>
      <c r="H123" s="19">
        <v>180.79431199999999</v>
      </c>
      <c r="I123" s="24">
        <f t="shared" si="5"/>
        <v>-2.5449515580884263E-2</v>
      </c>
      <c r="J123" s="19">
        <f t="shared" si="6"/>
        <v>1.8352673574640443E-2</v>
      </c>
      <c r="K123" s="19">
        <f t="shared" si="7"/>
        <v>1.6761448866424906E-2</v>
      </c>
    </row>
    <row r="124" spans="7:11" x14ac:dyDescent="0.3">
      <c r="G124" s="23">
        <f t="shared" ca="1" si="4"/>
        <v>42728</v>
      </c>
      <c r="H124" s="19">
        <v>178.650497</v>
      </c>
      <c r="I124" s="24">
        <f t="shared" si="5"/>
        <v>-1.185775689668811E-2</v>
      </c>
      <c r="J124" s="19">
        <f t="shared" si="6"/>
        <v>1.8274347682432034E-2</v>
      </c>
      <c r="K124" s="19">
        <f t="shared" si="7"/>
        <v>1.6527110675318625E-2</v>
      </c>
    </row>
    <row r="125" spans="7:11" x14ac:dyDescent="0.3">
      <c r="G125" s="23">
        <f t="shared" ca="1" si="4"/>
        <v>42729</v>
      </c>
      <c r="H125" s="19">
        <v>182.95472699999999</v>
      </c>
      <c r="I125" s="24">
        <f t="shared" si="5"/>
        <v>2.4093020015499844E-2</v>
      </c>
      <c r="J125" s="19">
        <f t="shared" si="6"/>
        <v>1.8025449759726503E-2</v>
      </c>
      <c r="K125" s="19">
        <f t="shared" si="7"/>
        <v>1.7131574315665594E-2</v>
      </c>
    </row>
    <row r="126" spans="7:11" x14ac:dyDescent="0.3">
      <c r="G126" s="23">
        <f t="shared" ca="1" si="4"/>
        <v>42730</v>
      </c>
      <c r="H126" s="19">
        <v>182.64613299999999</v>
      </c>
      <c r="I126" s="24">
        <f t="shared" si="5"/>
        <v>-1.6867232952116895E-3</v>
      </c>
      <c r="J126" s="19">
        <f t="shared" si="6"/>
        <v>1.5197241545586286E-2</v>
      </c>
      <c r="K126" s="19">
        <f t="shared" si="7"/>
        <v>1.7123140270297304E-2</v>
      </c>
    </row>
    <row r="127" spans="7:11" x14ac:dyDescent="0.3">
      <c r="G127" s="23">
        <f t="shared" ca="1" si="4"/>
        <v>42731</v>
      </c>
      <c r="H127" s="19">
        <v>180.80265800000001</v>
      </c>
      <c r="I127" s="24">
        <f t="shared" si="5"/>
        <v>-1.0093151000355349E-2</v>
      </c>
      <c r="J127" s="19">
        <f t="shared" si="6"/>
        <v>1.5243386791173692E-2</v>
      </c>
      <c r="K127" s="19">
        <f t="shared" si="7"/>
        <v>1.7198363032802512E-2</v>
      </c>
    </row>
    <row r="128" spans="7:11" x14ac:dyDescent="0.3">
      <c r="G128" s="23">
        <f t="shared" ca="1" si="4"/>
        <v>42732</v>
      </c>
      <c r="H128" s="19">
        <v>182.82960499999999</v>
      </c>
      <c r="I128" s="24">
        <f t="shared" si="5"/>
        <v>1.12108252302352E-2</v>
      </c>
      <c r="J128" s="19">
        <f t="shared" si="6"/>
        <v>1.5858505191526789E-2</v>
      </c>
      <c r="K128" s="19">
        <f t="shared" si="7"/>
        <v>1.7482614932089056E-2</v>
      </c>
    </row>
    <row r="129" spans="7:11" x14ac:dyDescent="0.3">
      <c r="G129" s="23">
        <f t="shared" ca="1" si="4"/>
        <v>42733</v>
      </c>
      <c r="H129" s="19">
        <v>187.30900600000001</v>
      </c>
      <c r="I129" s="24">
        <f t="shared" si="5"/>
        <v>2.4500413923664199E-2</v>
      </c>
      <c r="J129" s="19">
        <f t="shared" si="6"/>
        <v>1.7686028924890872E-2</v>
      </c>
      <c r="K129" s="19">
        <f t="shared" si="7"/>
        <v>1.8475678476162841E-2</v>
      </c>
    </row>
    <row r="130" spans="7:11" x14ac:dyDescent="0.3">
      <c r="G130" s="23">
        <f t="shared" ca="1" si="4"/>
        <v>42734</v>
      </c>
      <c r="H130" s="19">
        <v>184.61473100000001</v>
      </c>
      <c r="I130" s="24">
        <f t="shared" si="5"/>
        <v>-1.4384118828755121E-2</v>
      </c>
      <c r="J130" s="19">
        <f t="shared" si="6"/>
        <v>1.7586120176085053E-2</v>
      </c>
      <c r="K130" s="19">
        <f t="shared" si="7"/>
        <v>1.8643621452356776E-2</v>
      </c>
    </row>
    <row r="131" spans="7:11" x14ac:dyDescent="0.3">
      <c r="G131" s="23">
        <f t="shared" ca="1" si="4"/>
        <v>42735</v>
      </c>
      <c r="H131" s="19">
        <v>186.54989599999999</v>
      </c>
      <c r="I131" s="24">
        <f t="shared" si="5"/>
        <v>1.0482180861287826E-2</v>
      </c>
      <c r="J131" s="19">
        <f t="shared" si="6"/>
        <v>1.7927605573551653E-2</v>
      </c>
      <c r="K131" s="19">
        <f t="shared" si="7"/>
        <v>1.7309269060200423E-2</v>
      </c>
    </row>
    <row r="132" spans="7:11" x14ac:dyDescent="0.3">
      <c r="G132" s="23">
        <f t="shared" ca="1" si="4"/>
        <v>42736</v>
      </c>
      <c r="H132" s="19">
        <v>186.26632699999999</v>
      </c>
      <c r="I132" s="24">
        <f t="shared" si="5"/>
        <v>-1.5200705338371812E-3</v>
      </c>
      <c r="J132" s="19">
        <f t="shared" si="6"/>
        <v>1.6718962171221902E-2</v>
      </c>
      <c r="K132" s="19">
        <f t="shared" si="7"/>
        <v>1.6532755861088412E-2</v>
      </c>
    </row>
    <row r="133" spans="7:11" x14ac:dyDescent="0.3">
      <c r="G133" s="23">
        <f t="shared" ca="1" si="4"/>
        <v>42737</v>
      </c>
      <c r="H133" s="19">
        <v>181.07788099999999</v>
      </c>
      <c r="I133" s="24">
        <f t="shared" si="5"/>
        <v>-2.785498637120809E-2</v>
      </c>
      <c r="J133" s="19">
        <f t="shared" si="6"/>
        <v>1.7146118776112954E-2</v>
      </c>
      <c r="K133" s="19">
        <f t="shared" si="7"/>
        <v>1.7461992328910273E-2</v>
      </c>
    </row>
    <row r="134" spans="7:11" x14ac:dyDescent="0.3">
      <c r="G134" s="23">
        <f t="shared" ref="G134:G197" ca="1" si="8">G133+1</f>
        <v>42738</v>
      </c>
      <c r="H134" s="19">
        <v>180.777649</v>
      </c>
      <c r="I134" s="24">
        <f t="shared" ref="I134:I197" si="9">H134/H133-1</f>
        <v>-1.6580269127403069E-3</v>
      </c>
      <c r="J134" s="19">
        <f t="shared" si="6"/>
        <v>1.6639140641955732E-2</v>
      </c>
      <c r="K134" s="19">
        <f t="shared" si="7"/>
        <v>1.7420494676439361E-2</v>
      </c>
    </row>
    <row r="135" spans="7:11" x14ac:dyDescent="0.3">
      <c r="G135" s="23">
        <f t="shared" ca="1" si="8"/>
        <v>42739</v>
      </c>
      <c r="H135" s="19">
        <v>183.755539</v>
      </c>
      <c r="I135" s="24">
        <f t="shared" si="9"/>
        <v>1.6472666927978441E-2</v>
      </c>
      <c r="J135" s="19">
        <f t="shared" si="6"/>
        <v>1.5623224484170936E-2</v>
      </c>
      <c r="K135" s="19">
        <f t="shared" si="7"/>
        <v>1.6773240692163432E-2</v>
      </c>
    </row>
    <row r="136" spans="7:11" x14ac:dyDescent="0.3">
      <c r="G136" s="23">
        <f t="shared" ca="1" si="8"/>
        <v>42740</v>
      </c>
      <c r="H136" s="19">
        <v>185.33216899999999</v>
      </c>
      <c r="I136" s="24">
        <f t="shared" si="9"/>
        <v>8.580040681113843E-3</v>
      </c>
      <c r="J136" s="19">
        <f t="shared" si="6"/>
        <v>1.57965112214782E-2</v>
      </c>
      <c r="K136" s="19">
        <f t="shared" si="7"/>
        <v>1.5263418012412001E-2</v>
      </c>
    </row>
    <row r="137" spans="7:11" x14ac:dyDescent="0.3">
      <c r="G137" s="23">
        <f t="shared" ca="1" si="8"/>
        <v>42741</v>
      </c>
      <c r="H137" s="19">
        <v>183.84730500000001</v>
      </c>
      <c r="I137" s="24">
        <f t="shared" si="9"/>
        <v>-8.0119064489013736E-3</v>
      </c>
      <c r="J137" s="19">
        <f t="shared" si="6"/>
        <v>1.5638640506783152E-2</v>
      </c>
      <c r="K137" s="19">
        <f t="shared" si="7"/>
        <v>1.5335265098447352E-2</v>
      </c>
    </row>
    <row r="138" spans="7:11" x14ac:dyDescent="0.3">
      <c r="G138" s="23">
        <f t="shared" ca="1" si="8"/>
        <v>42742</v>
      </c>
      <c r="H138" s="19">
        <v>183.013184</v>
      </c>
      <c r="I138" s="24">
        <f t="shared" si="9"/>
        <v>-4.537031423985316E-3</v>
      </c>
      <c r="J138" s="19">
        <f t="shared" si="6"/>
        <v>1.5374301125009799E-2</v>
      </c>
      <c r="K138" s="19">
        <f t="shared" si="7"/>
        <v>1.5312248655908692E-2</v>
      </c>
    </row>
    <row r="139" spans="7:11" x14ac:dyDescent="0.3">
      <c r="G139" s="23">
        <f t="shared" ca="1" si="8"/>
        <v>42743</v>
      </c>
      <c r="H139" s="19">
        <v>179.33450300000001</v>
      </c>
      <c r="I139" s="24">
        <f t="shared" si="9"/>
        <v>-2.0100633842860094E-2</v>
      </c>
      <c r="J139" s="19">
        <f t="shared" si="6"/>
        <v>1.3946801407611818E-2</v>
      </c>
      <c r="K139" s="19">
        <f t="shared" si="7"/>
        <v>1.5543850084097808E-2</v>
      </c>
    </row>
    <row r="140" spans="7:11" x14ac:dyDescent="0.3">
      <c r="G140" s="23">
        <f t="shared" ca="1" si="8"/>
        <v>42744</v>
      </c>
      <c r="H140" s="19">
        <v>176.581818</v>
      </c>
      <c r="I140" s="24">
        <f t="shared" si="9"/>
        <v>-1.534944449590947E-2</v>
      </c>
      <c r="J140" s="19">
        <f t="shared" si="6"/>
        <v>1.4027819137518492E-2</v>
      </c>
      <c r="K140" s="19">
        <f t="shared" si="7"/>
        <v>1.5533322921357496E-2</v>
      </c>
    </row>
    <row r="141" spans="7:11" x14ac:dyDescent="0.3">
      <c r="G141" s="23">
        <f t="shared" ca="1" si="8"/>
        <v>42745</v>
      </c>
      <c r="H141" s="19">
        <v>171.78543099999999</v>
      </c>
      <c r="I141" s="24">
        <f t="shared" si="9"/>
        <v>-2.7162405814623591E-2</v>
      </c>
      <c r="J141" s="19">
        <f t="shared" si="6"/>
        <v>1.4642932163427996E-2</v>
      </c>
      <c r="K141" s="19">
        <f t="shared" si="7"/>
        <v>1.631011531338546E-2</v>
      </c>
    </row>
    <row r="142" spans="7:11" x14ac:dyDescent="0.3">
      <c r="G142" s="23">
        <f t="shared" ca="1" si="8"/>
        <v>42746</v>
      </c>
      <c r="H142" s="19">
        <v>171.03466800000001</v>
      </c>
      <c r="I142" s="24">
        <f t="shared" si="9"/>
        <v>-4.3703531529398765E-3</v>
      </c>
      <c r="J142" s="19">
        <f t="shared" si="6"/>
        <v>1.4527600974998918E-2</v>
      </c>
      <c r="K142" s="19">
        <f t="shared" si="7"/>
        <v>1.5917193688726447E-2</v>
      </c>
    </row>
    <row r="143" spans="7:11" x14ac:dyDescent="0.3">
      <c r="G143" s="23">
        <f t="shared" ca="1" si="8"/>
        <v>42747</v>
      </c>
      <c r="H143" s="19">
        <v>165.28739899999999</v>
      </c>
      <c r="I143" s="24">
        <f t="shared" si="9"/>
        <v>-3.3602947678420425E-2</v>
      </c>
      <c r="J143" s="19">
        <f t="shared" ref="J143:J206" si="10">_xlfn.STDEV.S(I134:I143)</f>
        <v>1.5466300231457937E-2</v>
      </c>
      <c r="K143" s="19">
        <f t="shared" si="7"/>
        <v>1.6587527534425259E-2</v>
      </c>
    </row>
    <row r="144" spans="7:11" x14ac:dyDescent="0.3">
      <c r="G144" s="23">
        <f t="shared" ca="1" si="8"/>
        <v>42748</v>
      </c>
      <c r="H144" s="19">
        <v>169.466476</v>
      </c>
      <c r="I144" s="24">
        <f t="shared" si="9"/>
        <v>2.528369993891677E-2</v>
      </c>
      <c r="J144" s="19">
        <f t="shared" si="10"/>
        <v>1.8857179862035351E-2</v>
      </c>
      <c r="K144" s="19">
        <f t="shared" si="7"/>
        <v>1.774087621627244E-2</v>
      </c>
    </row>
    <row r="145" spans="7:11" x14ac:dyDescent="0.3">
      <c r="G145" s="23">
        <f t="shared" ca="1" si="8"/>
        <v>42749</v>
      </c>
      <c r="H145" s="19">
        <v>162.75990300000001</v>
      </c>
      <c r="I145" s="24">
        <f t="shared" si="9"/>
        <v>-3.9574629497812874E-2</v>
      </c>
      <c r="J145" s="19">
        <f t="shared" si="10"/>
        <v>1.965558030180832E-2</v>
      </c>
      <c r="K145" s="19">
        <f t="shared" si="7"/>
        <v>1.8419882109210303E-2</v>
      </c>
    </row>
    <row r="146" spans="7:11" x14ac:dyDescent="0.3">
      <c r="G146" s="23">
        <f t="shared" ca="1" si="8"/>
        <v>42750</v>
      </c>
      <c r="H146" s="19">
        <v>160.98834199999999</v>
      </c>
      <c r="I146" s="24">
        <f t="shared" si="9"/>
        <v>-1.0884505135150047E-2</v>
      </c>
      <c r="J146" s="19">
        <f t="shared" si="10"/>
        <v>1.8322390254168701E-2</v>
      </c>
      <c r="K146" s="19">
        <f t="shared" si="7"/>
        <v>1.8430045854242336E-2</v>
      </c>
    </row>
    <row r="147" spans="7:11" x14ac:dyDescent="0.3">
      <c r="G147" s="23">
        <f t="shared" ca="1" si="8"/>
        <v>42751</v>
      </c>
      <c r="H147" s="19">
        <v>163.57049599999999</v>
      </c>
      <c r="I147" s="24">
        <f t="shared" si="9"/>
        <v>1.603938501335711E-2</v>
      </c>
      <c r="J147" s="19">
        <f t="shared" si="10"/>
        <v>2.0607232302407033E-2</v>
      </c>
      <c r="K147" s="19">
        <f t="shared" si="7"/>
        <v>1.9050111017050137E-2</v>
      </c>
    </row>
    <row r="148" spans="7:11" x14ac:dyDescent="0.3">
      <c r="G148" s="23">
        <f t="shared" ca="1" si="8"/>
        <v>42752</v>
      </c>
      <c r="H148" s="19">
        <v>157.38668799999999</v>
      </c>
      <c r="I148" s="24">
        <f t="shared" si="9"/>
        <v>-3.7805155276902758E-2</v>
      </c>
      <c r="J148" s="19">
        <f t="shared" si="10"/>
        <v>2.2009227589344593E-2</v>
      </c>
      <c r="K148" s="19">
        <f t="shared" si="7"/>
        <v>2.0007797873750944E-2</v>
      </c>
    </row>
    <row r="149" spans="7:11" x14ac:dyDescent="0.3">
      <c r="G149" s="23">
        <f t="shared" ca="1" si="8"/>
        <v>42753</v>
      </c>
      <c r="H149" s="19">
        <v>157.938187</v>
      </c>
      <c r="I149" s="24">
        <f t="shared" si="9"/>
        <v>3.5041019479360447E-3</v>
      </c>
      <c r="J149" s="19">
        <f t="shared" si="10"/>
        <v>2.2629005256375602E-2</v>
      </c>
      <c r="K149" s="19">
        <f t="shared" si="7"/>
        <v>1.8765149581969263E-2</v>
      </c>
    </row>
    <row r="150" spans="7:11" x14ac:dyDescent="0.3">
      <c r="G150" s="23">
        <f t="shared" ca="1" si="8"/>
        <v>42754</v>
      </c>
      <c r="H150" s="19">
        <v>156.65129099999999</v>
      </c>
      <c r="I150" s="24">
        <f t="shared" si="9"/>
        <v>-8.1480991041135153E-3</v>
      </c>
      <c r="J150" s="19">
        <f t="shared" si="10"/>
        <v>2.2639023427958718E-2</v>
      </c>
      <c r="K150" s="19">
        <f t="shared" si="7"/>
        <v>1.8710862754484948E-2</v>
      </c>
    </row>
    <row r="151" spans="7:11" x14ac:dyDescent="0.3">
      <c r="G151" s="23">
        <f t="shared" ca="1" si="8"/>
        <v>42755</v>
      </c>
      <c r="H151" s="19">
        <v>150.14996300000001</v>
      </c>
      <c r="I151" s="24">
        <f t="shared" si="9"/>
        <v>-4.1501911401419456E-2</v>
      </c>
      <c r="J151" s="19">
        <f t="shared" si="10"/>
        <v>2.4133965529425067E-2</v>
      </c>
      <c r="K151" s="19">
        <f t="shared" si="7"/>
        <v>1.9596411060230322E-2</v>
      </c>
    </row>
    <row r="152" spans="7:11" x14ac:dyDescent="0.3">
      <c r="G152" s="23">
        <f t="shared" ca="1" si="8"/>
        <v>42756</v>
      </c>
      <c r="H152" s="19">
        <v>156.927063</v>
      </c>
      <c r="I152" s="24">
        <f t="shared" si="9"/>
        <v>4.5135542257842554E-2</v>
      </c>
      <c r="J152" s="19">
        <f t="shared" si="10"/>
        <v>3.0391375024269005E-2</v>
      </c>
      <c r="K152" s="19">
        <f t="shared" si="7"/>
        <v>2.3184022264659411E-2</v>
      </c>
    </row>
    <row r="153" spans="7:11" x14ac:dyDescent="0.3">
      <c r="G153" s="23">
        <f t="shared" ca="1" si="8"/>
        <v>42757</v>
      </c>
      <c r="H153" s="19">
        <v>159.81840500000001</v>
      </c>
      <c r="I153" s="24">
        <f t="shared" si="9"/>
        <v>1.8424750611690355E-2</v>
      </c>
      <c r="J153" s="19">
        <f t="shared" si="10"/>
        <v>3.0001787108542084E-2</v>
      </c>
      <c r="K153" s="19">
        <f t="shared" ref="K153:K216" si="11">_xlfn.STDEV.S(I134:I153)</f>
        <v>2.3435358637916327E-2</v>
      </c>
    </row>
    <row r="154" spans="7:11" x14ac:dyDescent="0.3">
      <c r="G154" s="23">
        <f t="shared" ca="1" si="8"/>
        <v>42758</v>
      </c>
      <c r="H154" s="19">
        <v>161.531509</v>
      </c>
      <c r="I154" s="24">
        <f t="shared" si="9"/>
        <v>1.0719065804717376E-2</v>
      </c>
      <c r="J154" s="19">
        <f t="shared" si="10"/>
        <v>2.8808516548959173E-2</v>
      </c>
      <c r="K154" s="19">
        <f t="shared" si="11"/>
        <v>2.3716762953049052E-2</v>
      </c>
    </row>
    <row r="155" spans="7:11" x14ac:dyDescent="0.3">
      <c r="G155" s="23">
        <f t="shared" ca="1" si="8"/>
        <v>42759</v>
      </c>
      <c r="H155" s="19">
        <v>152.29754600000001</v>
      </c>
      <c r="I155" s="24">
        <f t="shared" si="9"/>
        <v>-5.7165088453423607E-2</v>
      </c>
      <c r="J155" s="19">
        <f t="shared" si="10"/>
        <v>3.1596433448548393E-2</v>
      </c>
      <c r="K155" s="19">
        <f t="shared" si="11"/>
        <v>2.5777869345087832E-2</v>
      </c>
    </row>
    <row r="156" spans="7:11" x14ac:dyDescent="0.3">
      <c r="G156" s="23">
        <f t="shared" ca="1" si="8"/>
        <v>42760</v>
      </c>
      <c r="H156" s="19">
        <v>150.835114</v>
      </c>
      <c r="I156" s="24">
        <f t="shared" si="9"/>
        <v>-9.602465951749517E-3</v>
      </c>
      <c r="J156" s="19">
        <f t="shared" si="10"/>
        <v>3.1577765954246911E-2</v>
      </c>
      <c r="K156" s="19">
        <f t="shared" si="11"/>
        <v>2.5442699496215027E-2</v>
      </c>
    </row>
    <row r="157" spans="7:11" x14ac:dyDescent="0.3">
      <c r="G157" s="23">
        <f t="shared" ca="1" si="8"/>
        <v>42761</v>
      </c>
      <c r="H157" s="19">
        <v>148.328217</v>
      </c>
      <c r="I157" s="24">
        <f t="shared" si="9"/>
        <v>-1.6620115393024548E-2</v>
      </c>
      <c r="J157" s="19">
        <f t="shared" si="10"/>
        <v>3.0717663839568018E-2</v>
      </c>
      <c r="K157" s="19">
        <f t="shared" si="11"/>
        <v>2.5481228359576964E-2</v>
      </c>
    </row>
    <row r="158" spans="7:11" x14ac:dyDescent="0.3">
      <c r="G158" s="23">
        <f t="shared" ca="1" si="8"/>
        <v>42762</v>
      </c>
      <c r="H158" s="19">
        <v>141.851913</v>
      </c>
      <c r="I158" s="24">
        <f t="shared" si="9"/>
        <v>-4.3661982399478272E-2</v>
      </c>
      <c r="J158" s="19">
        <f t="shared" si="10"/>
        <v>3.137032570004171E-2</v>
      </c>
      <c r="K158" s="19">
        <f t="shared" si="11"/>
        <v>2.6491986213591487E-2</v>
      </c>
    </row>
    <row r="159" spans="7:11" x14ac:dyDescent="0.3">
      <c r="G159" s="23">
        <f t="shared" ca="1" si="8"/>
        <v>42763</v>
      </c>
      <c r="H159" s="19">
        <v>137.79894999999999</v>
      </c>
      <c r="I159" s="24">
        <f t="shared" si="9"/>
        <v>-2.8571789511220747E-2</v>
      </c>
      <c r="J159" s="19">
        <f t="shared" si="10"/>
        <v>3.1488080782984311E-2</v>
      </c>
      <c r="K159" s="19">
        <f t="shared" si="11"/>
        <v>2.6689875001234015E-2</v>
      </c>
    </row>
    <row r="160" spans="7:11" x14ac:dyDescent="0.3">
      <c r="G160" s="23">
        <f t="shared" ca="1" si="8"/>
        <v>42764</v>
      </c>
      <c r="H160" s="19">
        <v>141.93547100000001</v>
      </c>
      <c r="I160" s="24">
        <f t="shared" si="9"/>
        <v>3.0018523363204208E-2</v>
      </c>
      <c r="J160" s="19">
        <f t="shared" si="10"/>
        <v>3.433891436430643E-2</v>
      </c>
      <c r="K160" s="19">
        <f t="shared" si="11"/>
        <v>2.8334215312874136E-2</v>
      </c>
    </row>
    <row r="161" spans="7:11" x14ac:dyDescent="0.3">
      <c r="G161" s="23">
        <f t="shared" ca="1" si="8"/>
        <v>42765</v>
      </c>
      <c r="H161" s="19">
        <v>146.239014</v>
      </c>
      <c r="I161" s="24">
        <f t="shared" si="9"/>
        <v>3.0320419340419846E-2</v>
      </c>
      <c r="J161" s="19">
        <f t="shared" si="10"/>
        <v>3.4362305177643548E-2</v>
      </c>
      <c r="K161" s="19">
        <f t="shared" si="11"/>
        <v>2.9446273074747429E-2</v>
      </c>
    </row>
    <row r="162" spans="7:11" x14ac:dyDescent="0.3">
      <c r="G162" s="23">
        <f t="shared" ca="1" si="8"/>
        <v>42766</v>
      </c>
      <c r="H162" s="19">
        <v>144.367188</v>
      </c>
      <c r="I162" s="24">
        <f t="shared" si="9"/>
        <v>-1.2799771749008038E-2</v>
      </c>
      <c r="J162" s="19">
        <f t="shared" si="10"/>
        <v>3.013767367167252E-2</v>
      </c>
      <c r="K162" s="19">
        <f t="shared" si="11"/>
        <v>2.9457889338719723E-2</v>
      </c>
    </row>
    <row r="163" spans="7:11" x14ac:dyDescent="0.3">
      <c r="G163" s="23">
        <f t="shared" ca="1" si="8"/>
        <v>42767</v>
      </c>
      <c r="H163" s="19">
        <v>146.640198</v>
      </c>
      <c r="I163" s="24">
        <f t="shared" si="9"/>
        <v>1.5744644136173047E-2</v>
      </c>
      <c r="J163" s="19">
        <f t="shared" si="10"/>
        <v>2.988850719913386E-2</v>
      </c>
      <c r="K163" s="19">
        <f t="shared" si="11"/>
        <v>2.9268762134089008E-2</v>
      </c>
    </row>
    <row r="164" spans="7:11" x14ac:dyDescent="0.3">
      <c r="G164" s="23">
        <f t="shared" ca="1" si="8"/>
        <v>42768</v>
      </c>
      <c r="H164" s="19">
        <v>148.65412900000001</v>
      </c>
      <c r="I164" s="24">
        <f t="shared" si="9"/>
        <v>1.3733826245924785E-2</v>
      </c>
      <c r="J164" s="19">
        <f t="shared" si="10"/>
        <v>3.0114464185451172E-2</v>
      </c>
      <c r="K164" s="19">
        <f t="shared" si="11"/>
        <v>2.8737339830620236E-2</v>
      </c>
    </row>
    <row r="165" spans="7:11" x14ac:dyDescent="0.3">
      <c r="G165" s="23">
        <f t="shared" ca="1" si="8"/>
        <v>42769</v>
      </c>
      <c r="H165" s="19">
        <v>148.328217</v>
      </c>
      <c r="I165" s="24">
        <f t="shared" si="9"/>
        <v>-2.1924180794199444E-3</v>
      </c>
      <c r="J165" s="19">
        <f t="shared" si="10"/>
        <v>2.4632635647617585E-2</v>
      </c>
      <c r="K165" s="19">
        <f t="shared" si="11"/>
        <v>2.7642744567924191E-2</v>
      </c>
    </row>
    <row r="166" spans="7:11" x14ac:dyDescent="0.3">
      <c r="G166" s="23">
        <f t="shared" ca="1" si="8"/>
        <v>42770</v>
      </c>
      <c r="H166" s="19">
        <v>150.19165000000001</v>
      </c>
      <c r="I166" s="24">
        <f t="shared" si="9"/>
        <v>1.2562902984265101E-2</v>
      </c>
      <c r="J166" s="19">
        <f t="shared" si="10"/>
        <v>2.4904591309239037E-2</v>
      </c>
      <c r="K166" s="19">
        <f t="shared" si="11"/>
        <v>2.7843743722418622E-2</v>
      </c>
    </row>
    <row r="167" spans="7:11" x14ac:dyDescent="0.3">
      <c r="G167" s="23">
        <f t="shared" ca="1" si="8"/>
        <v>42771</v>
      </c>
      <c r="H167" s="19">
        <v>148.70426900000001</v>
      </c>
      <c r="I167" s="24">
        <f t="shared" si="9"/>
        <v>-9.9032203188392787E-3</v>
      </c>
      <c r="J167" s="19">
        <f t="shared" si="10"/>
        <v>2.4498188042374702E-2</v>
      </c>
      <c r="K167" s="19">
        <f t="shared" si="11"/>
        <v>2.7507771735106656E-2</v>
      </c>
    </row>
    <row r="168" spans="7:11" x14ac:dyDescent="0.3">
      <c r="G168" s="23">
        <f t="shared" ca="1" si="8"/>
        <v>42772</v>
      </c>
      <c r="H168" s="19">
        <v>142.85459900000001</v>
      </c>
      <c r="I168" s="24">
        <f t="shared" si="9"/>
        <v>-3.9337606373627376E-2</v>
      </c>
      <c r="J168" s="19">
        <f t="shared" si="10"/>
        <v>2.3655203622935196E-2</v>
      </c>
      <c r="K168" s="19">
        <f t="shared" si="11"/>
        <v>2.7607699647445295E-2</v>
      </c>
    </row>
    <row r="169" spans="7:11" x14ac:dyDescent="0.3">
      <c r="G169" s="23">
        <f t="shared" ca="1" si="8"/>
        <v>42773</v>
      </c>
      <c r="H169" s="19">
        <v>145.16941800000001</v>
      </c>
      <c r="I169" s="24">
        <f t="shared" si="9"/>
        <v>1.620402154501166E-2</v>
      </c>
      <c r="J169" s="19">
        <f t="shared" si="10"/>
        <v>2.1592445986505806E-2</v>
      </c>
      <c r="K169" s="19">
        <f t="shared" si="11"/>
        <v>2.7944687531187149E-2</v>
      </c>
    </row>
    <row r="170" spans="7:11" x14ac:dyDescent="0.3">
      <c r="G170" s="23">
        <f t="shared" ca="1" si="8"/>
        <v>42774</v>
      </c>
      <c r="H170" s="19">
        <v>143.213989</v>
      </c>
      <c r="I170" s="24">
        <f t="shared" si="9"/>
        <v>-1.3469978918011605E-2</v>
      </c>
      <c r="J170" s="19">
        <f t="shared" si="10"/>
        <v>2.0439717946187382E-2</v>
      </c>
      <c r="K170" s="19">
        <f t="shared" si="11"/>
        <v>2.8013202768771048E-2</v>
      </c>
    </row>
    <row r="171" spans="7:11" x14ac:dyDescent="0.3">
      <c r="G171" s="23">
        <f t="shared" ca="1" si="8"/>
        <v>42775</v>
      </c>
      <c r="H171" s="19">
        <v>147.08311499999999</v>
      </c>
      <c r="I171" s="24">
        <f t="shared" si="9"/>
        <v>2.7016397120256164E-2</v>
      </c>
      <c r="J171" s="19">
        <f t="shared" si="10"/>
        <v>1.9935125489449455E-2</v>
      </c>
      <c r="K171" s="19">
        <f t="shared" si="11"/>
        <v>2.7380731239184147E-2</v>
      </c>
    </row>
    <row r="172" spans="7:11" x14ac:dyDescent="0.3">
      <c r="G172" s="23">
        <f t="shared" ca="1" si="8"/>
        <v>42776</v>
      </c>
      <c r="H172" s="19">
        <v>151.08583100000001</v>
      </c>
      <c r="I172" s="24">
        <f t="shared" si="9"/>
        <v>2.721397354142252E-2</v>
      </c>
      <c r="J172" s="19">
        <f t="shared" si="10"/>
        <v>2.0904141323027575E-2</v>
      </c>
      <c r="K172" s="19">
        <f t="shared" si="11"/>
        <v>2.6064307210983333E-2</v>
      </c>
    </row>
    <row r="173" spans="7:11" x14ac:dyDescent="0.3">
      <c r="G173" s="23">
        <f t="shared" ca="1" si="8"/>
        <v>42777</v>
      </c>
      <c r="H173" s="19">
        <v>148.587265</v>
      </c>
      <c r="I173" s="24">
        <f t="shared" si="9"/>
        <v>-1.6537394562167851E-2</v>
      </c>
      <c r="J173" s="19">
        <f t="shared" si="10"/>
        <v>2.1502905347278188E-2</v>
      </c>
      <c r="K173" s="19">
        <f t="shared" si="11"/>
        <v>2.5824150816986208E-2</v>
      </c>
    </row>
    <row r="174" spans="7:11" x14ac:dyDescent="0.3">
      <c r="G174" s="23">
        <f t="shared" ca="1" si="8"/>
        <v>42778</v>
      </c>
      <c r="H174" s="19">
        <v>149.73207099999999</v>
      </c>
      <c r="I174" s="24">
        <f t="shared" si="9"/>
        <v>7.7046037559140856E-3</v>
      </c>
      <c r="J174" s="19">
        <f t="shared" si="10"/>
        <v>2.1205136164519002E-2</v>
      </c>
      <c r="K174" s="19">
        <f t="shared" si="11"/>
        <v>2.5746601615235117E-2</v>
      </c>
    </row>
    <row r="175" spans="7:11" x14ac:dyDescent="0.3">
      <c r="G175" s="23">
        <f t="shared" ca="1" si="8"/>
        <v>42779</v>
      </c>
      <c r="H175" s="19">
        <v>149.56495699999999</v>
      </c>
      <c r="I175" s="24">
        <f t="shared" si="9"/>
        <v>-1.1160868802783108E-3</v>
      </c>
      <c r="J175" s="19">
        <f t="shared" si="10"/>
        <v>2.1190274658005253E-2</v>
      </c>
      <c r="K175" s="19">
        <f t="shared" si="11"/>
        <v>2.2430998385172377E-2</v>
      </c>
    </row>
    <row r="176" spans="7:11" x14ac:dyDescent="0.3">
      <c r="G176" s="23">
        <f t="shared" ca="1" si="8"/>
        <v>42780</v>
      </c>
      <c r="H176" s="19">
        <v>153.43405200000001</v>
      </c>
      <c r="I176" s="24">
        <f t="shared" si="9"/>
        <v>2.5868994165525017E-2</v>
      </c>
      <c r="J176" s="19">
        <f t="shared" si="10"/>
        <v>2.2379087810164164E-2</v>
      </c>
      <c r="K176" s="19">
        <f t="shared" si="11"/>
        <v>2.30800488174717E-2</v>
      </c>
    </row>
    <row r="177" spans="7:11" x14ac:dyDescent="0.3">
      <c r="G177" s="23">
        <f t="shared" ca="1" si="8"/>
        <v>42781</v>
      </c>
      <c r="H177" s="19">
        <v>153.34208699999999</v>
      </c>
      <c r="I177" s="24">
        <f t="shared" si="9"/>
        <v>-5.9937803115583943E-4</v>
      </c>
      <c r="J177" s="19">
        <f t="shared" si="10"/>
        <v>2.2002641299128392E-2</v>
      </c>
      <c r="K177" s="19">
        <f t="shared" si="11"/>
        <v>2.2707350460246606E-2</v>
      </c>
    </row>
    <row r="178" spans="7:11" x14ac:dyDescent="0.3">
      <c r="G178" s="23">
        <f t="shared" ca="1" si="8"/>
        <v>42782</v>
      </c>
      <c r="H178" s="19">
        <v>152.53154000000001</v>
      </c>
      <c r="I178" s="24">
        <f t="shared" si="9"/>
        <v>-5.2858743209878156E-3</v>
      </c>
      <c r="J178" s="19">
        <f t="shared" si="10"/>
        <v>1.6657340612399662E-2</v>
      </c>
      <c r="K178" s="19">
        <f t="shared" si="11"/>
        <v>2.0128789732060254E-2</v>
      </c>
    </row>
    <row r="179" spans="7:11" x14ac:dyDescent="0.3">
      <c r="G179" s="23">
        <f t="shared" ca="1" si="8"/>
        <v>42783</v>
      </c>
      <c r="H179" s="19">
        <v>157.49534600000001</v>
      </c>
      <c r="I179" s="24">
        <f t="shared" si="9"/>
        <v>3.2542817046231853E-2</v>
      </c>
      <c r="J179" s="19">
        <f t="shared" si="10"/>
        <v>1.8403002385611409E-2</v>
      </c>
      <c r="K179" s="19">
        <f t="shared" si="11"/>
        <v>1.9582685119669374E-2</v>
      </c>
    </row>
    <row r="180" spans="7:11" x14ac:dyDescent="0.3">
      <c r="G180" s="23">
        <f t="shared" ca="1" si="8"/>
        <v>42784</v>
      </c>
      <c r="H180" s="19">
        <v>159.26683</v>
      </c>
      <c r="I180" s="24">
        <f t="shared" si="9"/>
        <v>1.1247849825352763E-2</v>
      </c>
      <c r="J180" s="19">
        <f t="shared" si="10"/>
        <v>1.6733279934427137E-2</v>
      </c>
      <c r="K180" s="19">
        <f t="shared" si="11"/>
        <v>1.8851758694196061E-2</v>
      </c>
    </row>
    <row r="181" spans="7:11" x14ac:dyDescent="0.3">
      <c r="G181" s="23">
        <f t="shared" ca="1" si="8"/>
        <v>42785</v>
      </c>
      <c r="H181" s="19">
        <v>156.77664200000001</v>
      </c>
      <c r="I181" s="24">
        <f t="shared" si="9"/>
        <v>-1.5635320926523089E-2</v>
      </c>
      <c r="J181" s="19">
        <f t="shared" si="10"/>
        <v>1.7557646413825997E-2</v>
      </c>
      <c r="K181" s="19">
        <f t="shared" si="11"/>
        <v>1.8522285329662967E-2</v>
      </c>
    </row>
    <row r="182" spans="7:11" x14ac:dyDescent="0.3">
      <c r="G182" s="23">
        <f t="shared" ca="1" si="8"/>
        <v>42786</v>
      </c>
      <c r="H182" s="19">
        <v>167.54821799999999</v>
      </c>
      <c r="I182" s="24">
        <f t="shared" si="9"/>
        <v>6.8706510501736595E-2</v>
      </c>
      <c r="J182" s="19">
        <f t="shared" si="10"/>
        <v>2.590474558459006E-2</v>
      </c>
      <c r="K182" s="19">
        <f t="shared" si="11"/>
        <v>2.3111080303571067E-2</v>
      </c>
    </row>
    <row r="183" spans="7:11" x14ac:dyDescent="0.3">
      <c r="G183" s="23">
        <f t="shared" ca="1" si="8"/>
        <v>42787</v>
      </c>
      <c r="H183" s="19">
        <v>171.72644</v>
      </c>
      <c r="I183" s="24">
        <f t="shared" si="9"/>
        <v>2.4937430250675741E-2</v>
      </c>
      <c r="J183" s="19">
        <f t="shared" si="10"/>
        <v>2.4333725891185203E-2</v>
      </c>
      <c r="K183" s="19">
        <f t="shared" si="11"/>
        <v>2.3368979187180127E-2</v>
      </c>
    </row>
    <row r="184" spans="7:11" x14ac:dyDescent="0.3">
      <c r="G184" s="23">
        <f t="shared" ca="1" si="8"/>
        <v>42788</v>
      </c>
      <c r="H184" s="19">
        <v>170.080185</v>
      </c>
      <c r="I184" s="24">
        <f t="shared" si="9"/>
        <v>-9.5864969890483431E-3</v>
      </c>
      <c r="J184" s="19">
        <f t="shared" si="10"/>
        <v>2.5484015030138432E-2</v>
      </c>
      <c r="K184" s="19">
        <f t="shared" si="11"/>
        <v>2.3657457744299455E-2</v>
      </c>
    </row>
    <row r="185" spans="7:11" x14ac:dyDescent="0.3">
      <c r="G185" s="23">
        <f t="shared" ca="1" si="8"/>
        <v>42789</v>
      </c>
      <c r="H185" s="19">
        <v>175.470169</v>
      </c>
      <c r="I185" s="24">
        <f t="shared" si="9"/>
        <v>3.1690840411538801E-2</v>
      </c>
      <c r="J185" s="19">
        <f t="shared" si="10"/>
        <v>2.5560994901938621E-2</v>
      </c>
      <c r="K185" s="19">
        <f t="shared" si="11"/>
        <v>2.4170889673471575E-2</v>
      </c>
    </row>
    <row r="186" spans="7:11" x14ac:dyDescent="0.3">
      <c r="G186" s="23">
        <f t="shared" ca="1" si="8"/>
        <v>42790</v>
      </c>
      <c r="H186" s="19">
        <v>175.846191</v>
      </c>
      <c r="I186" s="24">
        <f t="shared" si="9"/>
        <v>2.1429397494909797E-3</v>
      </c>
      <c r="J186" s="19">
        <f t="shared" si="10"/>
        <v>2.5684095922335073E-2</v>
      </c>
      <c r="K186" s="19">
        <f t="shared" si="11"/>
        <v>2.4195785751838665E-2</v>
      </c>
    </row>
    <row r="187" spans="7:11" x14ac:dyDescent="0.3">
      <c r="G187" s="23">
        <f t="shared" ca="1" si="8"/>
        <v>42791</v>
      </c>
      <c r="H187" s="19">
        <v>176.23899800000001</v>
      </c>
      <c r="I187" s="24">
        <f t="shared" si="9"/>
        <v>2.2338101142036493E-3</v>
      </c>
      <c r="J187" s="19">
        <f t="shared" si="10"/>
        <v>2.5520062546899945E-2</v>
      </c>
      <c r="K187" s="19">
        <f t="shared" si="11"/>
        <v>2.3868085962092889E-2</v>
      </c>
    </row>
    <row r="188" spans="7:11" x14ac:dyDescent="0.3">
      <c r="G188" s="23">
        <f t="shared" ca="1" si="8"/>
        <v>42792</v>
      </c>
      <c r="H188" s="19">
        <v>179.33921799999999</v>
      </c>
      <c r="I188" s="24">
        <f t="shared" si="9"/>
        <v>1.7590998786772394E-2</v>
      </c>
      <c r="J188" s="19">
        <f t="shared" si="10"/>
        <v>2.4577262613166333E-2</v>
      </c>
      <c r="K188" s="19">
        <f t="shared" si="11"/>
        <v>2.1054270882928765E-2</v>
      </c>
    </row>
    <row r="189" spans="7:11" x14ac:dyDescent="0.3">
      <c r="G189" s="23">
        <f t="shared" ca="1" si="8"/>
        <v>42793</v>
      </c>
      <c r="H189" s="19">
        <v>181.15257299999999</v>
      </c>
      <c r="I189" s="24">
        <f t="shared" si="9"/>
        <v>1.011131318750369E-2</v>
      </c>
      <c r="J189" s="19">
        <f t="shared" si="10"/>
        <v>2.3975478002724294E-2</v>
      </c>
      <c r="K189" s="19">
        <f t="shared" si="11"/>
        <v>2.102887452318767E-2</v>
      </c>
    </row>
    <row r="190" spans="7:11" x14ac:dyDescent="0.3">
      <c r="G190" s="23">
        <f t="shared" ca="1" si="8"/>
        <v>42794</v>
      </c>
      <c r="H190" s="19">
        <v>181.119202</v>
      </c>
      <c r="I190" s="24">
        <f t="shared" si="9"/>
        <v>-1.8421488277720055E-4</v>
      </c>
      <c r="J190" s="19">
        <f t="shared" si="10"/>
        <v>2.4408161873884272E-2</v>
      </c>
      <c r="K190" s="19">
        <f t="shared" si="11"/>
        <v>2.0404506606158394E-2</v>
      </c>
    </row>
    <row r="191" spans="7:11" x14ac:dyDescent="0.3">
      <c r="G191" s="23">
        <f t="shared" ca="1" si="8"/>
        <v>42795</v>
      </c>
      <c r="H191" s="19">
        <v>186.333618</v>
      </c>
      <c r="I191" s="24">
        <f t="shared" si="9"/>
        <v>2.8789967835657793E-2</v>
      </c>
      <c r="J191" s="19">
        <f t="shared" si="10"/>
        <v>2.2548630499105663E-2</v>
      </c>
      <c r="K191" s="19">
        <f t="shared" si="11"/>
        <v>2.0476914044614346E-2</v>
      </c>
    </row>
    <row r="192" spans="7:11" x14ac:dyDescent="0.3">
      <c r="G192" s="23">
        <f t="shared" ca="1" si="8"/>
        <v>42796</v>
      </c>
      <c r="H192" s="19">
        <v>190.54530299999999</v>
      </c>
      <c r="I192" s="24">
        <f t="shared" si="9"/>
        <v>2.2602926112881949E-2</v>
      </c>
      <c r="J192" s="19">
        <f t="shared" si="10"/>
        <v>1.4065560478175348E-2</v>
      </c>
      <c r="K192" s="19">
        <f t="shared" si="11"/>
        <v>2.0323071294581045E-2</v>
      </c>
    </row>
    <row r="193" spans="7:11" x14ac:dyDescent="0.3">
      <c r="G193" s="23">
        <f t="shared" ca="1" si="8"/>
        <v>42797</v>
      </c>
      <c r="H193" s="19">
        <v>189.98542800000001</v>
      </c>
      <c r="I193" s="24">
        <f t="shared" si="9"/>
        <v>-2.9382776231433594E-3</v>
      </c>
      <c r="J193" s="19">
        <f t="shared" si="10"/>
        <v>1.4205702916473884E-2</v>
      </c>
      <c r="K193" s="19">
        <f t="shared" si="11"/>
        <v>1.9535139507774409E-2</v>
      </c>
    </row>
    <row r="194" spans="7:11" x14ac:dyDescent="0.3">
      <c r="G194" s="23">
        <f t="shared" ca="1" si="8"/>
        <v>42798</v>
      </c>
      <c r="H194" s="19">
        <v>188.815552</v>
      </c>
      <c r="I194" s="24">
        <f t="shared" si="9"/>
        <v>-6.1577143695463743E-3</v>
      </c>
      <c r="J194" s="19">
        <f t="shared" si="10"/>
        <v>1.3706448030542532E-2</v>
      </c>
      <c r="K194" s="19">
        <f t="shared" si="11"/>
        <v>1.9957141252755523E-2</v>
      </c>
    </row>
    <row r="195" spans="7:11" x14ac:dyDescent="0.3">
      <c r="G195" s="23">
        <f t="shared" ca="1" si="8"/>
        <v>42799</v>
      </c>
      <c r="H195" s="19">
        <v>190.94639599999999</v>
      </c>
      <c r="I195" s="24">
        <f t="shared" si="9"/>
        <v>1.1285320395642007E-2</v>
      </c>
      <c r="J195" s="19">
        <f t="shared" si="10"/>
        <v>1.1567813984441738E-2</v>
      </c>
      <c r="K195" s="19">
        <f t="shared" si="11"/>
        <v>1.9724440896219171E-2</v>
      </c>
    </row>
    <row r="196" spans="7:11" x14ac:dyDescent="0.3">
      <c r="G196" s="23">
        <f t="shared" ca="1" si="8"/>
        <v>42800</v>
      </c>
      <c r="H196" s="19">
        <v>189.659561</v>
      </c>
      <c r="I196" s="24">
        <f t="shared" si="9"/>
        <v>-6.7392473854285262E-3</v>
      </c>
      <c r="J196" s="19">
        <f t="shared" si="10"/>
        <v>1.2423586385917488E-2</v>
      </c>
      <c r="K196" s="19">
        <f t="shared" si="11"/>
        <v>1.9905300964754329E-2</v>
      </c>
    </row>
    <row r="197" spans="7:11" x14ac:dyDescent="0.3">
      <c r="G197" s="23">
        <f t="shared" ca="1" si="8"/>
        <v>42801</v>
      </c>
      <c r="H197" s="19">
        <v>199.88795500000001</v>
      </c>
      <c r="I197" s="24">
        <f t="shared" si="9"/>
        <v>5.3930284063032241E-2</v>
      </c>
      <c r="J197" s="19">
        <f t="shared" si="10"/>
        <v>1.8954347234144724E-2</v>
      </c>
      <c r="K197" s="19">
        <f t="shared" si="11"/>
        <v>2.1891691494785929E-2</v>
      </c>
    </row>
    <row r="198" spans="7:11" x14ac:dyDescent="0.3">
      <c r="G198" s="23">
        <f t="shared" ref="G198:G261" ca="1" si="12">G197+1</f>
        <v>42802</v>
      </c>
      <c r="H198" s="19">
        <v>197.16365099999999</v>
      </c>
      <c r="I198" s="24">
        <f t="shared" ref="I198:I261" si="13">H198/H197-1</f>
        <v>-1.362915539358045E-2</v>
      </c>
      <c r="J198" s="19">
        <f t="shared" si="10"/>
        <v>2.0583978481097887E-2</v>
      </c>
      <c r="K198" s="19">
        <f t="shared" si="11"/>
        <v>2.2344611131327755E-2</v>
      </c>
    </row>
    <row r="199" spans="7:11" x14ac:dyDescent="0.3">
      <c r="G199" s="23">
        <f t="shared" ca="1" si="12"/>
        <v>42803</v>
      </c>
      <c r="H199" s="19">
        <v>191.37262000000001</v>
      </c>
      <c r="I199" s="24">
        <f t="shared" si="13"/>
        <v>-2.9371696915878154E-2</v>
      </c>
      <c r="J199" s="19">
        <f t="shared" si="10"/>
        <v>2.4000928910365E-2</v>
      </c>
      <c r="K199" s="19">
        <f t="shared" si="11"/>
        <v>2.3760137759341427E-2</v>
      </c>
    </row>
    <row r="200" spans="7:11" x14ac:dyDescent="0.3">
      <c r="G200" s="23">
        <f t="shared" ca="1" si="12"/>
        <v>42804</v>
      </c>
      <c r="H200" s="19">
        <v>195.17475899999999</v>
      </c>
      <c r="I200" s="24">
        <f t="shared" si="13"/>
        <v>1.9867727159715853E-2</v>
      </c>
      <c r="J200" s="19">
        <f t="shared" si="10"/>
        <v>2.4285191851636065E-2</v>
      </c>
      <c r="K200" s="19">
        <f t="shared" si="11"/>
        <v>2.3860948491578333E-2</v>
      </c>
    </row>
    <row r="201" spans="7:11" x14ac:dyDescent="0.3">
      <c r="G201" s="23">
        <f t="shared" ca="1" si="12"/>
        <v>42805</v>
      </c>
      <c r="H201" s="19">
        <v>191.64833100000001</v>
      </c>
      <c r="I201" s="24">
        <f t="shared" si="13"/>
        <v>-1.8068053564241793E-2</v>
      </c>
      <c r="J201" s="19">
        <f t="shared" si="10"/>
        <v>2.4298084961278672E-2</v>
      </c>
      <c r="K201" s="19">
        <f t="shared" si="11"/>
        <v>2.4006851571076276E-2</v>
      </c>
    </row>
    <row r="202" spans="7:11" x14ac:dyDescent="0.3">
      <c r="G202" s="23">
        <f t="shared" ca="1" si="12"/>
        <v>42806</v>
      </c>
      <c r="H202" s="19">
        <v>187.87960799999999</v>
      </c>
      <c r="I202" s="24">
        <f t="shared" si="13"/>
        <v>-1.9664783827415766E-2</v>
      </c>
      <c r="J202" s="19">
        <f t="shared" si="10"/>
        <v>2.4200426532399885E-2</v>
      </c>
      <c r="K202" s="19">
        <f t="shared" si="11"/>
        <v>2.0592643069733633E-2</v>
      </c>
    </row>
    <row r="203" spans="7:11" x14ac:dyDescent="0.3">
      <c r="G203" s="23">
        <f t="shared" ca="1" si="12"/>
        <v>42807</v>
      </c>
      <c r="H203" s="19">
        <v>190.21107499999999</v>
      </c>
      <c r="I203" s="24">
        <f t="shared" si="13"/>
        <v>1.2409366960143942E-2</v>
      </c>
      <c r="J203" s="19">
        <f t="shared" si="10"/>
        <v>2.4558332069261963E-2</v>
      </c>
      <c r="K203" s="19">
        <f t="shared" si="11"/>
        <v>2.0170640176200873E-2</v>
      </c>
    </row>
    <row r="204" spans="7:11" x14ac:dyDescent="0.3">
      <c r="G204" s="23">
        <f t="shared" ca="1" si="12"/>
        <v>42808</v>
      </c>
      <c r="H204" s="19">
        <v>190.40321399999999</v>
      </c>
      <c r="I204" s="24">
        <f t="shared" si="13"/>
        <v>1.0101357137064504E-3</v>
      </c>
      <c r="J204" s="19">
        <f t="shared" si="10"/>
        <v>2.4450479821879499E-2</v>
      </c>
      <c r="K204" s="19">
        <f t="shared" si="11"/>
        <v>1.989589456501006E-2</v>
      </c>
    </row>
    <row r="205" spans="7:11" x14ac:dyDescent="0.3">
      <c r="G205" s="23">
        <f t="shared" ca="1" si="12"/>
        <v>42809</v>
      </c>
      <c r="H205" s="19">
        <v>181.91297900000001</v>
      </c>
      <c r="I205" s="24">
        <f t="shared" si="13"/>
        <v>-4.459081767390749E-2</v>
      </c>
      <c r="J205" s="19">
        <f t="shared" si="10"/>
        <v>2.7992982389146388E-2</v>
      </c>
      <c r="K205" s="19">
        <f t="shared" si="11"/>
        <v>2.1892080651098322E-2</v>
      </c>
    </row>
    <row r="206" spans="7:11" x14ac:dyDescent="0.3">
      <c r="G206" s="23">
        <f t="shared" ca="1" si="12"/>
        <v>42810</v>
      </c>
      <c r="H206" s="19">
        <v>185.66516100000001</v>
      </c>
      <c r="I206" s="24">
        <f t="shared" si="13"/>
        <v>2.06262467946281E-2</v>
      </c>
      <c r="J206" s="19">
        <f t="shared" si="10"/>
        <v>2.906515487345631E-2</v>
      </c>
      <c r="K206" s="19">
        <f t="shared" si="11"/>
        <v>2.2283661392180409E-2</v>
      </c>
    </row>
    <row r="207" spans="7:11" x14ac:dyDescent="0.3">
      <c r="G207" s="23">
        <f t="shared" ca="1" si="12"/>
        <v>42811</v>
      </c>
      <c r="H207" s="19">
        <v>186.98542800000001</v>
      </c>
      <c r="I207" s="24">
        <f t="shared" si="13"/>
        <v>7.1110109882166483E-3</v>
      </c>
      <c r="J207" s="19">
        <f t="shared" ref="J207:J270" si="14">_xlfn.STDEV.S(I198:I207)</f>
        <v>2.2015773095375928E-2</v>
      </c>
      <c r="K207" s="19">
        <f t="shared" si="11"/>
        <v>2.2302024689403829E-2</v>
      </c>
    </row>
    <row r="208" spans="7:11" x14ac:dyDescent="0.3">
      <c r="G208" s="23">
        <f t="shared" ca="1" si="12"/>
        <v>42812</v>
      </c>
      <c r="H208" s="19">
        <v>188.12196399999999</v>
      </c>
      <c r="I208" s="24">
        <f t="shared" si="13"/>
        <v>6.0782062653566005E-3</v>
      </c>
      <c r="J208" s="19">
        <f t="shared" si="14"/>
        <v>2.2181167783109034E-2</v>
      </c>
      <c r="K208" s="19">
        <f t="shared" si="11"/>
        <v>2.2058262363049121E-2</v>
      </c>
    </row>
    <row r="209" spans="7:11" x14ac:dyDescent="0.3">
      <c r="G209" s="23">
        <f t="shared" ca="1" si="12"/>
        <v>42813</v>
      </c>
      <c r="H209" s="19">
        <v>189.70382699999999</v>
      </c>
      <c r="I209" s="24">
        <f t="shared" si="13"/>
        <v>8.4087097878693395E-3</v>
      </c>
      <c r="J209" s="19">
        <f t="shared" si="14"/>
        <v>2.0629691378398252E-2</v>
      </c>
      <c r="K209" s="19">
        <f t="shared" si="11"/>
        <v>2.203111394176327E-2</v>
      </c>
    </row>
    <row r="210" spans="7:11" x14ac:dyDescent="0.3">
      <c r="G210" s="23">
        <f t="shared" ca="1" si="12"/>
        <v>42814</v>
      </c>
      <c r="H210" s="19">
        <v>197.45396400000001</v>
      </c>
      <c r="I210" s="24">
        <f t="shared" si="13"/>
        <v>4.0853877976853026E-2</v>
      </c>
      <c r="J210" s="19">
        <f t="shared" si="14"/>
        <v>2.3779358450822186E-2</v>
      </c>
      <c r="K210" s="19">
        <f t="shared" si="11"/>
        <v>2.3618072952993945E-2</v>
      </c>
    </row>
    <row r="211" spans="7:11" x14ac:dyDescent="0.3">
      <c r="G211" s="23">
        <f t="shared" ca="1" si="12"/>
        <v>42815</v>
      </c>
      <c r="H211" s="19">
        <v>204.05746500000001</v>
      </c>
      <c r="I211" s="24">
        <f t="shared" si="13"/>
        <v>3.344324350966188E-2</v>
      </c>
      <c r="J211" s="19">
        <f t="shared" si="14"/>
        <v>2.4652591503307463E-2</v>
      </c>
      <c r="K211" s="19">
        <f t="shared" si="11"/>
        <v>2.3890359285725964E-2</v>
      </c>
    </row>
    <row r="212" spans="7:11" x14ac:dyDescent="0.3">
      <c r="G212" s="23">
        <f t="shared" ca="1" si="12"/>
        <v>42816</v>
      </c>
      <c r="H212" s="19">
        <v>201.144913</v>
      </c>
      <c r="I212" s="24">
        <f t="shared" si="13"/>
        <v>-1.4273195053168042E-2</v>
      </c>
      <c r="J212" s="19">
        <f t="shared" si="14"/>
        <v>2.4067119912502093E-2</v>
      </c>
      <c r="K212" s="19">
        <f t="shared" si="11"/>
        <v>2.3868950872364878E-2</v>
      </c>
    </row>
    <row r="213" spans="7:11" x14ac:dyDescent="0.3">
      <c r="G213" s="23">
        <f t="shared" ca="1" si="12"/>
        <v>42817</v>
      </c>
      <c r="H213" s="19">
        <v>207.49735999999999</v>
      </c>
      <c r="I213" s="24">
        <f t="shared" si="13"/>
        <v>3.1581444965500971E-2</v>
      </c>
      <c r="J213" s="19">
        <f t="shared" si="14"/>
        <v>2.5269957643826481E-2</v>
      </c>
      <c r="K213" s="19">
        <f t="shared" si="11"/>
        <v>2.465368126707361E-2</v>
      </c>
    </row>
    <row r="214" spans="7:11" x14ac:dyDescent="0.3">
      <c r="G214" s="23">
        <f t="shared" ca="1" si="12"/>
        <v>42818</v>
      </c>
      <c r="H214" s="19">
        <v>201.044479</v>
      </c>
      <c r="I214" s="24">
        <f t="shared" si="13"/>
        <v>-3.1098617351083324E-2</v>
      </c>
      <c r="J214" s="19">
        <f t="shared" si="14"/>
        <v>2.8264030835422973E-2</v>
      </c>
      <c r="K214" s="19">
        <f t="shared" si="11"/>
        <v>2.58345965832214E-2</v>
      </c>
    </row>
    <row r="215" spans="7:11" x14ac:dyDescent="0.3">
      <c r="G215" s="23">
        <f t="shared" ca="1" si="12"/>
        <v>42819</v>
      </c>
      <c r="H215" s="19">
        <v>192.16435200000001</v>
      </c>
      <c r="I215" s="24">
        <f t="shared" si="13"/>
        <v>-4.4169962011242236E-2</v>
      </c>
      <c r="J215" s="19">
        <f t="shared" si="14"/>
        <v>2.8180828873480918E-2</v>
      </c>
      <c r="K215" s="19">
        <f t="shared" si="11"/>
        <v>2.7847846114925631E-2</v>
      </c>
    </row>
    <row r="216" spans="7:11" x14ac:dyDescent="0.3">
      <c r="G216" s="23">
        <f t="shared" ca="1" si="12"/>
        <v>42820</v>
      </c>
      <c r="H216" s="19">
        <v>182.78216599999999</v>
      </c>
      <c r="I216" s="24">
        <f t="shared" si="13"/>
        <v>-4.8823758945675921E-2</v>
      </c>
      <c r="J216" s="19">
        <f t="shared" si="14"/>
        <v>3.2381117574203207E-2</v>
      </c>
      <c r="K216" s="19">
        <f t="shared" si="11"/>
        <v>2.994912577450811E-2</v>
      </c>
    </row>
    <row r="217" spans="7:11" x14ac:dyDescent="0.3">
      <c r="G217" s="23">
        <f t="shared" ca="1" si="12"/>
        <v>42821</v>
      </c>
      <c r="H217" s="19">
        <v>186.774429</v>
      </c>
      <c r="I217" s="24">
        <f t="shared" si="13"/>
        <v>2.1841644003715466E-2</v>
      </c>
      <c r="J217" s="19">
        <f t="shared" si="14"/>
        <v>3.3122169898108685E-2</v>
      </c>
      <c r="K217" s="19">
        <f t="shared" ref="K217:K280" si="15">_xlfn.STDEV.S(I198:I217)</f>
        <v>2.7594922877979024E-2</v>
      </c>
    </row>
    <row r="218" spans="7:11" x14ac:dyDescent="0.3">
      <c r="G218" s="23">
        <f t="shared" ca="1" si="12"/>
        <v>42822</v>
      </c>
      <c r="H218" s="19">
        <v>179.258545</v>
      </c>
      <c r="I218" s="24">
        <f t="shared" si="13"/>
        <v>-4.024043355528073E-2</v>
      </c>
      <c r="J218" s="19">
        <f t="shared" si="14"/>
        <v>3.539789225447048E-2</v>
      </c>
      <c r="K218" s="19">
        <f t="shared" si="15"/>
        <v>2.8750614284622163E-2</v>
      </c>
    </row>
    <row r="219" spans="7:11" x14ac:dyDescent="0.3">
      <c r="G219" s="23">
        <f t="shared" ca="1" si="12"/>
        <v>42823</v>
      </c>
      <c r="H219" s="19">
        <v>175.70993000000001</v>
      </c>
      <c r="I219" s="24">
        <f t="shared" si="13"/>
        <v>-1.979607164612418E-2</v>
      </c>
      <c r="J219" s="19">
        <f t="shared" si="14"/>
        <v>3.5401056016587336E-2</v>
      </c>
      <c r="K219" s="19">
        <f t="shared" si="15"/>
        <v>2.8389524145155706E-2</v>
      </c>
    </row>
    <row r="220" spans="7:11" x14ac:dyDescent="0.3">
      <c r="G220" s="23">
        <f t="shared" ca="1" si="12"/>
        <v>42824</v>
      </c>
      <c r="H220" s="19">
        <v>176.87325999999999</v>
      </c>
      <c r="I220" s="24">
        <f t="shared" si="13"/>
        <v>6.6207413547998417E-3</v>
      </c>
      <c r="J220" s="19">
        <f t="shared" si="14"/>
        <v>3.17153746000466E-2</v>
      </c>
      <c r="K220" s="19">
        <f t="shared" si="15"/>
        <v>2.7957687717253463E-2</v>
      </c>
    </row>
    <row r="221" spans="7:11" x14ac:dyDescent="0.3">
      <c r="G221" s="23">
        <f t="shared" ca="1" si="12"/>
        <v>42825</v>
      </c>
      <c r="H221" s="19">
        <v>179.70216400000001</v>
      </c>
      <c r="I221" s="24">
        <f t="shared" si="13"/>
        <v>1.5993960873452728E-2</v>
      </c>
      <c r="J221" s="19">
        <f t="shared" si="14"/>
        <v>2.9427038211765209E-2</v>
      </c>
      <c r="K221" s="19">
        <f t="shared" si="15"/>
        <v>2.8127002645442257E-2</v>
      </c>
    </row>
    <row r="222" spans="7:11" x14ac:dyDescent="0.3">
      <c r="G222" s="23">
        <f t="shared" ca="1" si="12"/>
        <v>42826</v>
      </c>
      <c r="H222" s="19">
        <v>195.04354900000001</v>
      </c>
      <c r="I222" s="24">
        <f t="shared" si="13"/>
        <v>8.5371175608102368E-2</v>
      </c>
      <c r="J222" s="19">
        <f t="shared" si="14"/>
        <v>4.2588144349902261E-2</v>
      </c>
      <c r="K222" s="19">
        <f t="shared" si="15"/>
        <v>3.4009810806143237E-2</v>
      </c>
    </row>
    <row r="223" spans="7:11" x14ac:dyDescent="0.3">
      <c r="G223" s="23">
        <f t="shared" ca="1" si="12"/>
        <v>42827</v>
      </c>
      <c r="H223" s="19">
        <v>195.269531</v>
      </c>
      <c r="I223" s="24">
        <f t="shared" si="13"/>
        <v>1.1586232980205224E-3</v>
      </c>
      <c r="J223" s="19">
        <f t="shared" si="14"/>
        <v>4.0956494173799214E-2</v>
      </c>
      <c r="K223" s="19">
        <f t="shared" si="15"/>
        <v>3.3928798175100611E-2</v>
      </c>
    </row>
    <row r="224" spans="7:11" x14ac:dyDescent="0.3">
      <c r="G224" s="23">
        <f t="shared" ca="1" si="12"/>
        <v>42828</v>
      </c>
      <c r="H224" s="19">
        <v>190.005066</v>
      </c>
      <c r="I224" s="24">
        <f t="shared" si="13"/>
        <v>-2.6959992032756008E-2</v>
      </c>
      <c r="J224" s="19">
        <f t="shared" si="14"/>
        <v>4.0687018986094607E-2</v>
      </c>
      <c r="K224" s="19">
        <f t="shared" si="15"/>
        <v>3.4536475285458737E-2</v>
      </c>
    </row>
    <row r="225" spans="7:11" x14ac:dyDescent="0.3">
      <c r="G225" s="23">
        <f t="shared" ca="1" si="12"/>
        <v>42829</v>
      </c>
      <c r="H225" s="19">
        <v>188.523651</v>
      </c>
      <c r="I225" s="24">
        <f t="shared" si="13"/>
        <v>-7.7967131676373036E-3</v>
      </c>
      <c r="J225" s="19">
        <f t="shared" si="14"/>
        <v>3.8344767806884048E-2</v>
      </c>
      <c r="K225" s="19">
        <f t="shared" si="15"/>
        <v>3.2954303733149067E-2</v>
      </c>
    </row>
    <row r="226" spans="7:11" x14ac:dyDescent="0.3">
      <c r="G226" s="23">
        <f t="shared" ca="1" si="12"/>
        <v>42830</v>
      </c>
      <c r="H226" s="19">
        <v>184.58163500000001</v>
      </c>
      <c r="I226" s="24">
        <f t="shared" si="13"/>
        <v>-2.0909928165989133E-2</v>
      </c>
      <c r="J226" s="19">
        <f t="shared" si="14"/>
        <v>3.5400805648136274E-2</v>
      </c>
      <c r="K226" s="19">
        <f t="shared" si="15"/>
        <v>3.3047042342188096E-2</v>
      </c>
    </row>
    <row r="227" spans="7:11" x14ac:dyDescent="0.3">
      <c r="G227" s="23">
        <f t="shared" ca="1" si="12"/>
        <v>42831</v>
      </c>
      <c r="H227" s="19">
        <v>182.020554</v>
      </c>
      <c r="I227" s="24">
        <f t="shared" si="13"/>
        <v>-1.3875058588575184E-2</v>
      </c>
      <c r="J227" s="19">
        <f t="shared" si="14"/>
        <v>3.4922162079173077E-2</v>
      </c>
      <c r="K227" s="19">
        <f t="shared" si="15"/>
        <v>3.3149727609107706E-2</v>
      </c>
    </row>
    <row r="228" spans="7:11" x14ac:dyDescent="0.3">
      <c r="G228" s="23">
        <f t="shared" ca="1" si="12"/>
        <v>42832</v>
      </c>
      <c r="H228" s="19">
        <v>175.34169</v>
      </c>
      <c r="I228" s="24">
        <f t="shared" si="13"/>
        <v>-3.6692911065417388E-2</v>
      </c>
      <c r="J228" s="19">
        <f t="shared" si="14"/>
        <v>3.4506574536118266E-2</v>
      </c>
      <c r="K228" s="19">
        <f t="shared" si="15"/>
        <v>3.4048088902151413E-2</v>
      </c>
    </row>
    <row r="229" spans="7:11" x14ac:dyDescent="0.3">
      <c r="G229" s="23">
        <f t="shared" ca="1" si="12"/>
        <v>42833</v>
      </c>
      <c r="H229" s="19">
        <v>181.183594</v>
      </c>
      <c r="I229" s="24">
        <f t="shared" si="13"/>
        <v>3.3317256152829433E-2</v>
      </c>
      <c r="J229" s="19">
        <f t="shared" si="14"/>
        <v>3.5483582895495282E-2</v>
      </c>
      <c r="K229" s="19">
        <f t="shared" si="15"/>
        <v>3.4930269881073575E-2</v>
      </c>
    </row>
    <row r="230" spans="7:11" x14ac:dyDescent="0.3">
      <c r="G230" s="23">
        <f t="shared" ca="1" si="12"/>
        <v>42834</v>
      </c>
      <c r="H230" s="19">
        <v>173.6259</v>
      </c>
      <c r="I230" s="24">
        <f t="shared" si="13"/>
        <v>-4.1712904756707747E-2</v>
      </c>
      <c r="J230" s="19">
        <f t="shared" si="14"/>
        <v>3.8216456692572065E-2</v>
      </c>
      <c r="K230" s="19">
        <f t="shared" si="15"/>
        <v>3.451005464877225E-2</v>
      </c>
    </row>
    <row r="231" spans="7:11" x14ac:dyDescent="0.3">
      <c r="G231" s="23">
        <f t="shared" ca="1" si="12"/>
        <v>42835</v>
      </c>
      <c r="H231" s="19">
        <v>178.54719499999999</v>
      </c>
      <c r="I231" s="24">
        <f t="shared" si="13"/>
        <v>2.8344244723857326E-2</v>
      </c>
      <c r="J231" s="19">
        <f t="shared" si="14"/>
        <v>3.9025231517265883E-2</v>
      </c>
      <c r="K231" s="19">
        <f t="shared" si="15"/>
        <v>3.4222115058105497E-2</v>
      </c>
    </row>
    <row r="232" spans="7:11" x14ac:dyDescent="0.3">
      <c r="G232" s="23">
        <f t="shared" ca="1" si="12"/>
        <v>42836</v>
      </c>
      <c r="H232" s="19">
        <v>190.42361500000001</v>
      </c>
      <c r="I232" s="24">
        <f t="shared" si="13"/>
        <v>6.6516978886170808E-2</v>
      </c>
      <c r="J232" s="19">
        <f t="shared" si="14"/>
        <v>3.4654421454802652E-2</v>
      </c>
      <c r="K232" s="19">
        <f t="shared" si="15"/>
        <v>3.7789552355823958E-2</v>
      </c>
    </row>
    <row r="233" spans="7:11" x14ac:dyDescent="0.3">
      <c r="G233" s="23">
        <f t="shared" ca="1" si="12"/>
        <v>42837</v>
      </c>
      <c r="H233" s="19">
        <v>187.79551699999999</v>
      </c>
      <c r="I233" s="24">
        <f t="shared" si="13"/>
        <v>-1.3801323958690825E-2</v>
      </c>
      <c r="J233" s="19">
        <f t="shared" si="14"/>
        <v>3.4832029218939256E-2</v>
      </c>
      <c r="K233" s="19">
        <f t="shared" si="15"/>
        <v>3.7017418309588664E-2</v>
      </c>
    </row>
    <row r="234" spans="7:11" x14ac:dyDescent="0.3">
      <c r="G234" s="23">
        <f t="shared" ca="1" si="12"/>
        <v>42838</v>
      </c>
      <c r="H234" s="19">
        <v>189.687027</v>
      </c>
      <c r="I234" s="24">
        <f t="shared" si="13"/>
        <v>1.0072178666544085E-2</v>
      </c>
      <c r="J234" s="19">
        <f t="shared" si="14"/>
        <v>3.4002513604037783E-2</v>
      </c>
      <c r="K234" s="19">
        <f t="shared" si="15"/>
        <v>3.6593120937021849E-2</v>
      </c>
    </row>
    <row r="235" spans="7:11" x14ac:dyDescent="0.3">
      <c r="G235" s="23">
        <f t="shared" ca="1" si="12"/>
        <v>42839</v>
      </c>
      <c r="H235" s="19">
        <v>189.896255</v>
      </c>
      <c r="I235" s="24">
        <f t="shared" si="13"/>
        <v>1.1030169184949035E-3</v>
      </c>
      <c r="J235" s="19">
        <f t="shared" si="14"/>
        <v>3.3881958363025363E-2</v>
      </c>
      <c r="K235" s="19">
        <f t="shared" si="15"/>
        <v>3.5240531256496489E-2</v>
      </c>
    </row>
    <row r="236" spans="7:11" x14ac:dyDescent="0.3">
      <c r="G236" s="23">
        <f t="shared" ca="1" si="12"/>
        <v>42840</v>
      </c>
      <c r="H236" s="19">
        <v>180.12904399999999</v>
      </c>
      <c r="I236" s="24">
        <f t="shared" si="13"/>
        <v>-5.1434458251954474E-2</v>
      </c>
      <c r="J236" s="19">
        <f t="shared" si="14"/>
        <v>3.7301256640165974E-2</v>
      </c>
      <c r="K236" s="19">
        <f t="shared" si="15"/>
        <v>3.5435143715330214E-2</v>
      </c>
    </row>
    <row r="237" spans="7:11" x14ac:dyDescent="0.3">
      <c r="G237" s="23">
        <f t="shared" ca="1" si="12"/>
        <v>42841</v>
      </c>
      <c r="H237" s="19">
        <v>182.67332500000001</v>
      </c>
      <c r="I237" s="24">
        <f t="shared" si="13"/>
        <v>1.4124768241150498E-2</v>
      </c>
      <c r="J237" s="19">
        <f t="shared" si="14"/>
        <v>3.7346364668054403E-2</v>
      </c>
      <c r="K237" s="19">
        <f t="shared" si="15"/>
        <v>3.5224535788060021E-2</v>
      </c>
    </row>
    <row r="238" spans="7:11" x14ac:dyDescent="0.3">
      <c r="G238" s="23">
        <f t="shared" ca="1" si="12"/>
        <v>42842</v>
      </c>
      <c r="H238" s="19">
        <v>186.23040800000001</v>
      </c>
      <c r="I238" s="24">
        <f t="shared" si="13"/>
        <v>1.9472372334603305E-2</v>
      </c>
      <c r="J238" s="19">
        <f t="shared" si="14"/>
        <v>3.521301905313802E-2</v>
      </c>
      <c r="K238" s="19">
        <f t="shared" si="15"/>
        <v>3.4197158321424379E-2</v>
      </c>
    </row>
    <row r="239" spans="7:11" x14ac:dyDescent="0.3">
      <c r="G239" s="23">
        <f t="shared" ca="1" si="12"/>
        <v>42843</v>
      </c>
      <c r="H239" s="19">
        <v>182.36372399999999</v>
      </c>
      <c r="I239" s="24">
        <f t="shared" si="13"/>
        <v>-2.0762903553323109E-2</v>
      </c>
      <c r="J239" s="19">
        <f t="shared" si="14"/>
        <v>3.4804348022652962E-2</v>
      </c>
      <c r="K239" s="19">
        <f t="shared" si="15"/>
        <v>3.4230936122311525E-2</v>
      </c>
    </row>
    <row r="240" spans="7:11" x14ac:dyDescent="0.3">
      <c r="G240" s="23">
        <f t="shared" ca="1" si="12"/>
        <v>42844</v>
      </c>
      <c r="H240" s="19">
        <v>187.65327500000001</v>
      </c>
      <c r="I240" s="24">
        <f t="shared" si="13"/>
        <v>2.9005500019291253E-2</v>
      </c>
      <c r="J240" s="19">
        <f t="shared" si="14"/>
        <v>3.2205428412038627E-2</v>
      </c>
      <c r="K240" s="19">
        <f t="shared" si="15"/>
        <v>3.4738143044680356E-2</v>
      </c>
    </row>
    <row r="241" spans="7:11" x14ac:dyDescent="0.3">
      <c r="G241" s="23">
        <f t="shared" ca="1" si="12"/>
        <v>42845</v>
      </c>
      <c r="H241" s="19">
        <v>176.72267199999999</v>
      </c>
      <c r="I241" s="24">
        <f t="shared" si="13"/>
        <v>-5.8248932772423045E-2</v>
      </c>
      <c r="J241" s="19">
        <f t="shared" si="14"/>
        <v>3.7424931098248147E-2</v>
      </c>
      <c r="K241" s="19">
        <f t="shared" si="15"/>
        <v>3.7214335123389453E-2</v>
      </c>
    </row>
    <row r="242" spans="7:11" x14ac:dyDescent="0.3">
      <c r="G242" s="23">
        <f t="shared" ca="1" si="12"/>
        <v>42846</v>
      </c>
      <c r="H242" s="19">
        <v>177.919479</v>
      </c>
      <c r="I242" s="24">
        <f t="shared" si="13"/>
        <v>6.7722323709547005E-3</v>
      </c>
      <c r="J242" s="19">
        <f t="shared" si="14"/>
        <v>2.9482214108460952E-2</v>
      </c>
      <c r="K242" s="19">
        <f t="shared" si="15"/>
        <v>3.1399640803647863E-2</v>
      </c>
    </row>
    <row r="243" spans="7:11" x14ac:dyDescent="0.3">
      <c r="G243" s="23">
        <f t="shared" ca="1" si="12"/>
        <v>42847</v>
      </c>
      <c r="H243" s="19">
        <v>174.48793000000001</v>
      </c>
      <c r="I243" s="24">
        <f t="shared" si="13"/>
        <v>-1.9287089976246952E-2</v>
      </c>
      <c r="J243" s="19">
        <f t="shared" si="14"/>
        <v>2.9686189272063752E-2</v>
      </c>
      <c r="K243" s="19">
        <f t="shared" si="15"/>
        <v>3.1551357463000376E-2</v>
      </c>
    </row>
    <row r="244" spans="7:11" x14ac:dyDescent="0.3">
      <c r="G244" s="23">
        <f t="shared" ca="1" si="12"/>
        <v>42848</v>
      </c>
      <c r="H244" s="19">
        <v>176.320908</v>
      </c>
      <c r="I244" s="24">
        <f t="shared" si="13"/>
        <v>1.0504898533669316E-2</v>
      </c>
      <c r="J244" s="19">
        <f t="shared" si="14"/>
        <v>2.9714009576472529E-2</v>
      </c>
      <c r="K244" s="19">
        <f t="shared" si="15"/>
        <v>3.1298706305484536E-2</v>
      </c>
    </row>
    <row r="245" spans="7:11" x14ac:dyDescent="0.3">
      <c r="G245" s="23">
        <f t="shared" ca="1" si="12"/>
        <v>42849</v>
      </c>
      <c r="H245" s="19">
        <v>174.61350999999999</v>
      </c>
      <c r="I245" s="24">
        <f t="shared" si="13"/>
        <v>-9.6834687353131166E-3</v>
      </c>
      <c r="J245" s="19">
        <f t="shared" si="14"/>
        <v>2.9587730030770368E-2</v>
      </c>
      <c r="K245" s="19">
        <f t="shared" si="15"/>
        <v>3.131592478135227E-2</v>
      </c>
    </row>
    <row r="246" spans="7:11" x14ac:dyDescent="0.3">
      <c r="G246" s="23">
        <f t="shared" ca="1" si="12"/>
        <v>42850</v>
      </c>
      <c r="H246" s="19">
        <v>168.65438800000001</v>
      </c>
      <c r="I246" s="24">
        <f t="shared" si="13"/>
        <v>-3.4127496778456501E-2</v>
      </c>
      <c r="J246" s="19">
        <f t="shared" si="14"/>
        <v>2.7169105016462549E-2</v>
      </c>
      <c r="K246" s="19">
        <f t="shared" si="15"/>
        <v>3.1840880513934203E-2</v>
      </c>
    </row>
    <row r="247" spans="7:11" x14ac:dyDescent="0.3">
      <c r="G247" s="23">
        <f t="shared" ca="1" si="12"/>
        <v>42851</v>
      </c>
      <c r="H247" s="19">
        <v>170.87233000000001</v>
      </c>
      <c r="I247" s="24">
        <f t="shared" si="13"/>
        <v>1.3150811113197935E-2</v>
      </c>
      <c r="J247" s="19">
        <f t="shared" si="14"/>
        <v>2.7089687272156583E-2</v>
      </c>
      <c r="K247" s="19">
        <f t="shared" si="15"/>
        <v>3.197381150043354E-2</v>
      </c>
    </row>
    <row r="248" spans="7:11" x14ac:dyDescent="0.3">
      <c r="G248" s="23">
        <f t="shared" ca="1" si="12"/>
        <v>42852</v>
      </c>
      <c r="H248" s="19">
        <v>169.625214</v>
      </c>
      <c r="I248" s="24">
        <f t="shared" si="13"/>
        <v>-7.298525162031777E-3</v>
      </c>
      <c r="J248" s="19">
        <f t="shared" si="14"/>
        <v>2.5535773431556854E-2</v>
      </c>
      <c r="K248" s="19">
        <f t="shared" si="15"/>
        <v>3.0987887928626022E-2</v>
      </c>
    </row>
    <row r="249" spans="7:11" x14ac:dyDescent="0.3">
      <c r="G249" s="23">
        <f t="shared" ca="1" si="12"/>
        <v>42853</v>
      </c>
      <c r="H249" s="19">
        <v>175.42533900000001</v>
      </c>
      <c r="I249" s="24">
        <f t="shared" si="13"/>
        <v>3.4193766735645781E-2</v>
      </c>
      <c r="J249" s="19">
        <f t="shared" si="14"/>
        <v>2.8467756590818894E-2</v>
      </c>
      <c r="K249" s="19">
        <f t="shared" si="15"/>
        <v>3.1039848518573335E-2</v>
      </c>
    </row>
    <row r="250" spans="7:11" x14ac:dyDescent="0.3">
      <c r="G250" s="23">
        <f t="shared" ca="1" si="12"/>
        <v>42854</v>
      </c>
      <c r="H250" s="19">
        <v>179.37576300000001</v>
      </c>
      <c r="I250" s="24">
        <f t="shared" si="13"/>
        <v>2.2519118517992487E-2</v>
      </c>
      <c r="J250" s="19">
        <f t="shared" si="14"/>
        <v>2.7708551476008106E-2</v>
      </c>
      <c r="K250" s="19">
        <f t="shared" si="15"/>
        <v>2.9925504696318408E-2</v>
      </c>
    </row>
    <row r="251" spans="7:11" x14ac:dyDescent="0.3">
      <c r="G251" s="23">
        <f t="shared" ca="1" si="12"/>
        <v>42855</v>
      </c>
      <c r="H251" s="19">
        <v>181.359283</v>
      </c>
      <c r="I251" s="24">
        <f t="shared" si="13"/>
        <v>1.1057904182963707E-2</v>
      </c>
      <c r="J251" s="19">
        <f t="shared" si="14"/>
        <v>2.0369316353069603E-2</v>
      </c>
      <c r="K251" s="19">
        <f t="shared" si="15"/>
        <v>2.9370796007028299E-2</v>
      </c>
    </row>
    <row r="252" spans="7:11" x14ac:dyDescent="0.3">
      <c r="G252" s="23">
        <f t="shared" ca="1" si="12"/>
        <v>42856</v>
      </c>
      <c r="H252" s="19">
        <v>177.392212</v>
      </c>
      <c r="I252" s="24">
        <f t="shared" si="13"/>
        <v>-2.1874099491229315E-2</v>
      </c>
      <c r="J252" s="19">
        <f t="shared" si="14"/>
        <v>2.1715379164306773E-2</v>
      </c>
      <c r="K252" s="19">
        <f t="shared" si="15"/>
        <v>2.5406541913602549E-2</v>
      </c>
    </row>
    <row r="253" spans="7:11" x14ac:dyDescent="0.3">
      <c r="G253" s="23">
        <f t="shared" ca="1" si="12"/>
        <v>42857</v>
      </c>
      <c r="H253" s="19">
        <v>177.383835</v>
      </c>
      <c r="I253" s="24">
        <f t="shared" si="13"/>
        <v>-4.7223042689115147E-5</v>
      </c>
      <c r="J253" s="19">
        <f t="shared" si="14"/>
        <v>2.0651232835945769E-2</v>
      </c>
      <c r="K253" s="19">
        <f t="shared" si="15"/>
        <v>2.5291139845238422E-2</v>
      </c>
    </row>
    <row r="254" spans="7:11" x14ac:dyDescent="0.3">
      <c r="G254" s="23">
        <f t="shared" ca="1" si="12"/>
        <v>42858</v>
      </c>
      <c r="H254" s="19">
        <v>179.986771</v>
      </c>
      <c r="I254" s="24">
        <f t="shared" si="13"/>
        <v>1.4674031599328119E-2</v>
      </c>
      <c r="J254" s="19">
        <f t="shared" si="14"/>
        <v>2.0886354103085088E-2</v>
      </c>
      <c r="K254" s="19">
        <f t="shared" si="15"/>
        <v>2.5432454014702479E-2</v>
      </c>
    </row>
    <row r="255" spans="7:11" x14ac:dyDescent="0.3">
      <c r="G255" s="23">
        <f t="shared" ca="1" si="12"/>
        <v>42859</v>
      </c>
      <c r="H255" s="19">
        <v>173.75143399999999</v>
      </c>
      <c r="I255" s="24">
        <f t="shared" si="13"/>
        <v>-3.4643307201727702E-2</v>
      </c>
      <c r="J255" s="19">
        <f t="shared" si="14"/>
        <v>2.3764798313948812E-2</v>
      </c>
      <c r="K255" s="19">
        <f t="shared" si="15"/>
        <v>2.6417039511004974E-2</v>
      </c>
    </row>
    <row r="256" spans="7:11" x14ac:dyDescent="0.3">
      <c r="G256" s="23">
        <f t="shared" ca="1" si="12"/>
        <v>42860</v>
      </c>
      <c r="H256" s="19">
        <v>171.44146699999999</v>
      </c>
      <c r="I256" s="24">
        <f t="shared" si="13"/>
        <v>-1.3294664376698018E-2</v>
      </c>
      <c r="J256" s="19">
        <f t="shared" si="14"/>
        <v>2.1243381013970497E-2</v>
      </c>
      <c r="K256" s="19">
        <f t="shared" si="15"/>
        <v>2.4094484312004043E-2</v>
      </c>
    </row>
    <row r="257" spans="7:11" x14ac:dyDescent="0.3">
      <c r="G257" s="23">
        <f t="shared" ca="1" si="12"/>
        <v>42861</v>
      </c>
      <c r="H257" s="19">
        <v>167.33204699999999</v>
      </c>
      <c r="I257" s="24">
        <f t="shared" si="13"/>
        <v>-2.3969813557416675E-2</v>
      </c>
      <c r="J257" s="19">
        <f t="shared" si="14"/>
        <v>2.2266641242214232E-2</v>
      </c>
      <c r="K257" s="19">
        <f t="shared" si="15"/>
        <v>2.4242196110740317E-2</v>
      </c>
    </row>
    <row r="258" spans="7:11" x14ac:dyDescent="0.3">
      <c r="G258" s="23">
        <f t="shared" ca="1" si="12"/>
        <v>42862</v>
      </c>
      <c r="H258" s="19">
        <v>162.97985800000001</v>
      </c>
      <c r="I258" s="24">
        <f t="shared" si="13"/>
        <v>-2.6009297549560162E-2</v>
      </c>
      <c r="J258" s="19">
        <f t="shared" si="14"/>
        <v>2.3524270283210708E-2</v>
      </c>
      <c r="K258" s="19">
        <f t="shared" si="15"/>
        <v>2.4047588003184042E-2</v>
      </c>
    </row>
    <row r="259" spans="7:11" x14ac:dyDescent="0.3">
      <c r="G259" s="23">
        <f t="shared" ca="1" si="12"/>
        <v>42863</v>
      </c>
      <c r="H259" s="19">
        <v>158.602631</v>
      </c>
      <c r="I259" s="24">
        <f t="shared" si="13"/>
        <v>-2.6857472166898155E-2</v>
      </c>
      <c r="J259" s="19">
        <f t="shared" si="14"/>
        <v>2.0284973785779464E-2</v>
      </c>
      <c r="K259" s="19">
        <f t="shared" si="15"/>
        <v>2.4277113007141856E-2</v>
      </c>
    </row>
    <row r="260" spans="7:11" x14ac:dyDescent="0.3">
      <c r="G260" s="23">
        <f t="shared" ca="1" si="12"/>
        <v>42864</v>
      </c>
      <c r="H260" s="19">
        <v>160.48577900000001</v>
      </c>
      <c r="I260" s="24">
        <f t="shared" si="13"/>
        <v>1.1873371760144469E-2</v>
      </c>
      <c r="J260" s="19">
        <f t="shared" si="14"/>
        <v>1.8607796418266962E-2</v>
      </c>
      <c r="K260" s="19">
        <f t="shared" si="15"/>
        <v>2.3231690918468138E-2</v>
      </c>
    </row>
    <row r="261" spans="7:11" x14ac:dyDescent="0.3">
      <c r="G261" s="23">
        <f t="shared" ca="1" si="12"/>
        <v>42865</v>
      </c>
      <c r="H261" s="19">
        <v>164.804382</v>
      </c>
      <c r="I261" s="24">
        <f t="shared" si="13"/>
        <v>2.6909568105719872E-2</v>
      </c>
      <c r="J261" s="19">
        <f t="shared" si="14"/>
        <v>2.1183914976958106E-2</v>
      </c>
      <c r="K261" s="19">
        <f t="shared" si="15"/>
        <v>2.1157992881399468E-2</v>
      </c>
    </row>
    <row r="262" spans="7:11" x14ac:dyDescent="0.3">
      <c r="G262" s="23">
        <f t="shared" ref="G262:G325" ca="1" si="16">G261+1</f>
        <v>42866</v>
      </c>
      <c r="H262" s="19">
        <v>166.33595299999999</v>
      </c>
      <c r="I262" s="24">
        <f t="shared" ref="I262:I325" si="17">H262/H261-1</f>
        <v>9.293266243369569E-3</v>
      </c>
      <c r="J262" s="19">
        <f t="shared" si="14"/>
        <v>2.1423700791154788E-2</v>
      </c>
      <c r="K262" s="19">
        <f t="shared" si="15"/>
        <v>2.122837389442404E-2</v>
      </c>
    </row>
    <row r="263" spans="7:11" x14ac:dyDescent="0.3">
      <c r="G263" s="23">
        <f t="shared" ca="1" si="16"/>
        <v>42867</v>
      </c>
      <c r="H263" s="19">
        <v>168.77156099999999</v>
      </c>
      <c r="I263" s="24">
        <f t="shared" si="17"/>
        <v>1.4642703252495171E-2</v>
      </c>
      <c r="J263" s="19">
        <f t="shared" si="14"/>
        <v>2.2375500007927453E-2</v>
      </c>
      <c r="K263" s="19">
        <f t="shared" si="15"/>
        <v>2.1226300000435832E-2</v>
      </c>
    </row>
    <row r="264" spans="7:11" x14ac:dyDescent="0.3">
      <c r="G264" s="23">
        <f t="shared" ca="1" si="16"/>
        <v>42868</v>
      </c>
      <c r="H264" s="19">
        <v>161.77467300000001</v>
      </c>
      <c r="I264" s="24">
        <f t="shared" si="17"/>
        <v>-4.1457742990242186E-2</v>
      </c>
      <c r="J264" s="19">
        <f t="shared" si="14"/>
        <v>2.3949910298894064E-2</v>
      </c>
      <c r="K264" s="19">
        <f t="shared" si="15"/>
        <v>2.2807348352664077E-2</v>
      </c>
    </row>
    <row r="265" spans="7:11" x14ac:dyDescent="0.3">
      <c r="G265" s="23">
        <f t="shared" ca="1" si="16"/>
        <v>42869</v>
      </c>
      <c r="H265" s="19">
        <v>165.298203</v>
      </c>
      <c r="I265" s="24">
        <f t="shared" si="17"/>
        <v>2.1780479815898035E-2</v>
      </c>
      <c r="J265" s="19">
        <f t="shared" si="14"/>
        <v>2.4235817158231168E-2</v>
      </c>
      <c r="K265" s="19">
        <f t="shared" si="15"/>
        <v>2.347355122236558E-2</v>
      </c>
    </row>
    <row r="266" spans="7:11" x14ac:dyDescent="0.3">
      <c r="G266" s="23">
        <f t="shared" ca="1" si="16"/>
        <v>42870</v>
      </c>
      <c r="H266" s="19">
        <v>159.84123199999999</v>
      </c>
      <c r="I266" s="24">
        <f t="shared" si="17"/>
        <v>-3.301288762346688E-2</v>
      </c>
      <c r="J266" s="19">
        <f t="shared" si="14"/>
        <v>2.5765805635989028E-2</v>
      </c>
      <c r="K266" s="19">
        <f t="shared" si="15"/>
        <v>2.3395639190093517E-2</v>
      </c>
    </row>
    <row r="267" spans="7:11" x14ac:dyDescent="0.3">
      <c r="G267" s="23">
        <f t="shared" ca="1" si="16"/>
        <v>42871</v>
      </c>
      <c r="H267" s="19">
        <v>156.685959</v>
      </c>
      <c r="I267" s="24">
        <f t="shared" si="17"/>
        <v>-1.9740044295954884E-2</v>
      </c>
      <c r="J267" s="19">
        <f t="shared" si="14"/>
        <v>2.5483622822312896E-2</v>
      </c>
      <c r="K267" s="19">
        <f t="shared" si="15"/>
        <v>2.33996229389331E-2</v>
      </c>
    </row>
    <row r="268" spans="7:11" x14ac:dyDescent="0.3">
      <c r="G268" s="23">
        <f t="shared" ca="1" si="16"/>
        <v>42872</v>
      </c>
      <c r="H268" s="19">
        <v>159.598557</v>
      </c>
      <c r="I268" s="24">
        <f t="shared" si="17"/>
        <v>1.858876199621684E-2</v>
      </c>
      <c r="J268" s="19">
        <f t="shared" si="14"/>
        <v>2.5545312855536004E-2</v>
      </c>
      <c r="K268" s="19">
        <f t="shared" si="15"/>
        <v>2.3921398790401959E-2</v>
      </c>
    </row>
    <row r="269" spans="7:11" x14ac:dyDescent="0.3">
      <c r="G269" s="23">
        <f t="shared" ca="1" si="16"/>
        <v>42873</v>
      </c>
      <c r="H269" s="19">
        <v>166.88005100000001</v>
      </c>
      <c r="I269" s="24">
        <f t="shared" si="17"/>
        <v>4.5623808490950157E-2</v>
      </c>
      <c r="J269" s="19">
        <f t="shared" si="14"/>
        <v>2.7825975457152142E-2</v>
      </c>
      <c r="K269" s="19">
        <f t="shared" si="15"/>
        <v>2.4964723785323745E-2</v>
      </c>
    </row>
    <row r="270" spans="7:11" x14ac:dyDescent="0.3">
      <c r="G270" s="23">
        <f t="shared" ca="1" si="16"/>
        <v>42874</v>
      </c>
      <c r="H270" s="19">
        <v>166.72100800000001</v>
      </c>
      <c r="I270" s="24">
        <f t="shared" si="17"/>
        <v>-9.5303781996081138E-4</v>
      </c>
      <c r="J270" s="19">
        <f t="shared" si="14"/>
        <v>2.7792594931665138E-2</v>
      </c>
      <c r="K270" s="19">
        <f t="shared" si="15"/>
        <v>2.4284082674827775E-2</v>
      </c>
    </row>
    <row r="271" spans="7:11" x14ac:dyDescent="0.3">
      <c r="G271" s="23">
        <f t="shared" ca="1" si="16"/>
        <v>42875</v>
      </c>
      <c r="H271" s="19">
        <v>160.44958500000001</v>
      </c>
      <c r="I271" s="24">
        <f t="shared" si="17"/>
        <v>-3.7616273289326596E-2</v>
      </c>
      <c r="J271" s="19">
        <f t="shared" ref="J271:J334" si="18">_xlfn.STDEV.S(I262:I271)</f>
        <v>2.9371522516107772E-2</v>
      </c>
      <c r="K271" s="19">
        <f t="shared" si="15"/>
        <v>2.5184293769555905E-2</v>
      </c>
    </row>
    <row r="272" spans="7:11" x14ac:dyDescent="0.3">
      <c r="G272" s="23">
        <f t="shared" ca="1" si="16"/>
        <v>42876</v>
      </c>
      <c r="H272" s="19">
        <v>164.541168</v>
      </c>
      <c r="I272" s="24">
        <f t="shared" si="17"/>
        <v>2.5500739063924582E-2</v>
      </c>
      <c r="J272" s="19">
        <f t="shared" si="18"/>
        <v>3.0506653144716244E-2</v>
      </c>
      <c r="K272" s="19">
        <f t="shared" si="15"/>
        <v>2.5813390031715018E-2</v>
      </c>
    </row>
    <row r="273" spans="7:11" x14ac:dyDescent="0.3">
      <c r="G273" s="23">
        <f t="shared" ca="1" si="16"/>
        <v>42877</v>
      </c>
      <c r="H273" s="19">
        <v>164.37344400000001</v>
      </c>
      <c r="I273" s="24">
        <f t="shared" si="17"/>
        <v>-1.0193436818194401E-3</v>
      </c>
      <c r="J273" s="19">
        <f t="shared" si="18"/>
        <v>3.0031822317383317E-2</v>
      </c>
      <c r="K273" s="19">
        <f t="shared" si="15"/>
        <v>2.5807588280256841E-2</v>
      </c>
    </row>
    <row r="274" spans="7:11" x14ac:dyDescent="0.3">
      <c r="G274" s="23">
        <f t="shared" ca="1" si="16"/>
        <v>42878</v>
      </c>
      <c r="H274" s="19">
        <v>166.46951300000001</v>
      </c>
      <c r="I274" s="24">
        <f t="shared" si="17"/>
        <v>1.2751871281592164E-2</v>
      </c>
      <c r="J274" s="19">
        <f t="shared" si="18"/>
        <v>2.6892844261453185E-2</v>
      </c>
      <c r="K274" s="19">
        <f t="shared" si="15"/>
        <v>2.5739897291089494E-2</v>
      </c>
    </row>
    <row r="275" spans="7:11" x14ac:dyDescent="0.3">
      <c r="G275" s="23">
        <f t="shared" ca="1" si="16"/>
        <v>42879</v>
      </c>
      <c r="H275" s="19">
        <v>167.30801400000001</v>
      </c>
      <c r="I275" s="24">
        <f t="shared" si="17"/>
        <v>5.0369643359262639E-3</v>
      </c>
      <c r="J275" s="19">
        <f t="shared" si="18"/>
        <v>2.6116853011579448E-2</v>
      </c>
      <c r="K275" s="19">
        <f t="shared" si="15"/>
        <v>2.4728991851151585E-2</v>
      </c>
    </row>
    <row r="276" spans="7:11" x14ac:dyDescent="0.3">
      <c r="G276" s="23">
        <f t="shared" ca="1" si="16"/>
        <v>42880</v>
      </c>
      <c r="H276" s="19">
        <v>174.20822100000001</v>
      </c>
      <c r="I276" s="24">
        <f t="shared" si="17"/>
        <v>4.1242537252279998E-2</v>
      </c>
      <c r="J276" s="19">
        <f t="shared" si="18"/>
        <v>2.5762523764704361E-2</v>
      </c>
      <c r="K276" s="19">
        <f t="shared" si="15"/>
        <v>2.6326445826414652E-2</v>
      </c>
    </row>
    <row r="277" spans="7:11" x14ac:dyDescent="0.3">
      <c r="G277" s="23">
        <f t="shared" ca="1" si="16"/>
        <v>42881</v>
      </c>
      <c r="H277" s="19">
        <v>168.355942</v>
      </c>
      <c r="I277" s="24">
        <f t="shared" si="17"/>
        <v>-3.3593586837672884E-2</v>
      </c>
      <c r="J277" s="19">
        <f t="shared" si="18"/>
        <v>2.7770451854976383E-2</v>
      </c>
      <c r="K277" s="19">
        <f t="shared" si="15"/>
        <v>2.6891259674254216E-2</v>
      </c>
    </row>
    <row r="278" spans="7:11" x14ac:dyDescent="0.3">
      <c r="G278" s="23">
        <f t="shared" ca="1" si="16"/>
        <v>42882</v>
      </c>
      <c r="H278" s="19">
        <v>159.18356299999999</v>
      </c>
      <c r="I278" s="24">
        <f t="shared" si="17"/>
        <v>-5.4482062771505912E-2</v>
      </c>
      <c r="J278" s="19">
        <f t="shared" si="18"/>
        <v>3.3555728916663037E-2</v>
      </c>
      <c r="K278" s="19">
        <f t="shared" si="15"/>
        <v>2.9044343513874384E-2</v>
      </c>
    </row>
    <row r="279" spans="7:11" x14ac:dyDescent="0.3">
      <c r="G279" s="23">
        <f t="shared" ca="1" si="16"/>
        <v>42883</v>
      </c>
      <c r="H279" s="19">
        <v>156.928223</v>
      </c>
      <c r="I279" s="24">
        <f t="shared" si="17"/>
        <v>-1.4168171370809168E-2</v>
      </c>
      <c r="J279" s="19">
        <f t="shared" si="18"/>
        <v>2.9674859004406563E-2</v>
      </c>
      <c r="K279" s="19">
        <f t="shared" si="15"/>
        <v>2.8579455203695807E-2</v>
      </c>
    </row>
    <row r="280" spans="7:11" x14ac:dyDescent="0.3">
      <c r="G280" s="23">
        <f t="shared" ca="1" si="16"/>
        <v>42884</v>
      </c>
      <c r="H280" s="19">
        <v>159.68663000000001</v>
      </c>
      <c r="I280" s="24">
        <f t="shared" si="17"/>
        <v>1.757750739330044E-2</v>
      </c>
      <c r="J280" s="19">
        <f t="shared" si="18"/>
        <v>3.057133567291211E-2</v>
      </c>
      <c r="K280" s="19">
        <f t="shared" si="15"/>
        <v>2.8733696996617621E-2</v>
      </c>
    </row>
    <row r="281" spans="7:11" x14ac:dyDescent="0.3">
      <c r="G281" s="23">
        <f t="shared" ca="1" si="16"/>
        <v>42885</v>
      </c>
      <c r="H281" s="19">
        <v>156.84440599999999</v>
      </c>
      <c r="I281" s="24">
        <f t="shared" si="17"/>
        <v>-1.7798759983850942E-2</v>
      </c>
      <c r="J281" s="19">
        <f t="shared" si="18"/>
        <v>2.8727961253694225E-2</v>
      </c>
      <c r="K281" s="19">
        <f t="shared" ref="K281:K344" si="19">_xlfn.STDEV.S(I262:I281)</f>
        <v>2.8277384316812024E-2</v>
      </c>
    </row>
    <row r="282" spans="7:11" x14ac:dyDescent="0.3">
      <c r="G282" s="23">
        <f t="shared" ca="1" si="16"/>
        <v>42886</v>
      </c>
      <c r="H282" s="19">
        <v>155.838257</v>
      </c>
      <c r="I282" s="24">
        <f t="shared" si="17"/>
        <v>-6.4149498580140518E-3</v>
      </c>
      <c r="J282" s="19">
        <f t="shared" si="18"/>
        <v>2.7071283294503645E-2</v>
      </c>
      <c r="K282" s="19">
        <f t="shared" si="19"/>
        <v>2.81624822390786E-2</v>
      </c>
    </row>
    <row r="283" spans="7:11" x14ac:dyDescent="0.3">
      <c r="G283" s="23">
        <f t="shared" ca="1" si="16"/>
        <v>42887</v>
      </c>
      <c r="H283" s="19">
        <v>151.46173099999999</v>
      </c>
      <c r="I283" s="24">
        <f t="shared" si="17"/>
        <v>-2.8083771496494658E-2</v>
      </c>
      <c r="J283" s="19">
        <f t="shared" si="18"/>
        <v>2.7957820642876514E-2</v>
      </c>
      <c r="K283" s="19">
        <f t="shared" si="19"/>
        <v>2.8383342297646417E-2</v>
      </c>
    </row>
    <row r="284" spans="7:11" x14ac:dyDescent="0.3">
      <c r="G284" s="23">
        <f t="shared" ca="1" si="16"/>
        <v>42888</v>
      </c>
      <c r="H284" s="19">
        <v>151.06764200000001</v>
      </c>
      <c r="I284" s="24">
        <f t="shared" si="17"/>
        <v>-2.6019047676140161E-3</v>
      </c>
      <c r="J284" s="19">
        <f t="shared" si="18"/>
        <v>2.7112998252564493E-2</v>
      </c>
      <c r="K284" s="19">
        <f t="shared" si="19"/>
        <v>2.7056167631461282E-2</v>
      </c>
    </row>
    <row r="285" spans="7:11" x14ac:dyDescent="0.3">
      <c r="G285" s="23">
        <f t="shared" ca="1" si="16"/>
        <v>42889</v>
      </c>
      <c r="H285" s="19">
        <v>148.032501</v>
      </c>
      <c r="I285" s="24">
        <f t="shared" si="17"/>
        <v>-2.0091271431906033E-2</v>
      </c>
      <c r="J285" s="19">
        <f t="shared" si="18"/>
        <v>2.6796255764503431E-2</v>
      </c>
      <c r="K285" s="19">
        <f t="shared" si="19"/>
        <v>2.6649062328551146E-2</v>
      </c>
    </row>
    <row r="286" spans="7:11" x14ac:dyDescent="0.3">
      <c r="G286" s="23">
        <f t="shared" ca="1" si="16"/>
        <v>42890</v>
      </c>
      <c r="H286" s="19">
        <v>149.583618</v>
      </c>
      <c r="I286" s="24">
        <f t="shared" si="17"/>
        <v>1.0478219239165698E-2</v>
      </c>
      <c r="J286" s="19">
        <f t="shared" si="18"/>
        <v>2.1207880924865009E-2</v>
      </c>
      <c r="K286" s="19">
        <f t="shared" si="19"/>
        <v>2.6023985879597807E-2</v>
      </c>
    </row>
    <row r="287" spans="7:11" x14ac:dyDescent="0.3">
      <c r="G287" s="23">
        <f t="shared" ca="1" si="16"/>
        <v>42891</v>
      </c>
      <c r="H287" s="19">
        <v>145.71847500000001</v>
      </c>
      <c r="I287" s="24">
        <f t="shared" si="17"/>
        <v>-2.5839346926345819E-2</v>
      </c>
      <c r="J287" s="19">
        <f t="shared" si="18"/>
        <v>2.0581683970536023E-2</v>
      </c>
      <c r="K287" s="19">
        <f t="shared" si="19"/>
        <v>2.6265246484732146E-2</v>
      </c>
    </row>
    <row r="288" spans="7:11" x14ac:dyDescent="0.3">
      <c r="G288" s="23">
        <f t="shared" ca="1" si="16"/>
        <v>42892</v>
      </c>
      <c r="H288" s="19">
        <v>148.61106899999999</v>
      </c>
      <c r="I288" s="24">
        <f t="shared" si="17"/>
        <v>1.9850564590385478E-2</v>
      </c>
      <c r="J288" s="19">
        <f t="shared" si="18"/>
        <v>1.7601004854253175E-2</v>
      </c>
      <c r="K288" s="19">
        <f t="shared" si="19"/>
        <v>2.6322028010488774E-2</v>
      </c>
    </row>
    <row r="289" spans="7:11" x14ac:dyDescent="0.3">
      <c r="G289" s="23">
        <f t="shared" ca="1" si="16"/>
        <v>42893</v>
      </c>
      <c r="H289" s="19">
        <v>146.867142</v>
      </c>
      <c r="I289" s="24">
        <f t="shared" si="17"/>
        <v>-1.1734839213087045E-2</v>
      </c>
      <c r="J289" s="19">
        <f t="shared" si="18"/>
        <v>1.7502974273630068E-2</v>
      </c>
      <c r="K289" s="19">
        <f t="shared" si="19"/>
        <v>2.371460735183133E-2</v>
      </c>
    </row>
    <row r="290" spans="7:11" x14ac:dyDescent="0.3">
      <c r="G290" s="23">
        <f t="shared" ca="1" si="16"/>
        <v>42894</v>
      </c>
      <c r="H290" s="19">
        <v>148.99670399999999</v>
      </c>
      <c r="I290" s="24">
        <f t="shared" si="17"/>
        <v>1.4499921296214691E-2</v>
      </c>
      <c r="J290" s="19">
        <f t="shared" si="18"/>
        <v>1.7054554038953573E-2</v>
      </c>
      <c r="K290" s="19">
        <f t="shared" si="19"/>
        <v>2.41389963916743E-2</v>
      </c>
    </row>
    <row r="291" spans="7:11" x14ac:dyDescent="0.3">
      <c r="G291" s="23">
        <f t="shared" ca="1" si="16"/>
        <v>42895</v>
      </c>
      <c r="H291" s="19">
        <v>148.70323200000001</v>
      </c>
      <c r="I291" s="24">
        <f t="shared" si="17"/>
        <v>-1.9696543085945262E-3</v>
      </c>
      <c r="J291" s="19">
        <f t="shared" si="18"/>
        <v>1.6647283537917345E-2</v>
      </c>
      <c r="K291" s="19">
        <f t="shared" si="19"/>
        <v>2.2914200338941856E-2</v>
      </c>
    </row>
    <row r="292" spans="7:11" x14ac:dyDescent="0.3">
      <c r="G292" s="23">
        <f t="shared" ca="1" si="16"/>
        <v>42896</v>
      </c>
      <c r="H292" s="19">
        <v>144.796188</v>
      </c>
      <c r="I292" s="24">
        <f t="shared" si="17"/>
        <v>-2.6274102771350782E-2</v>
      </c>
      <c r="J292" s="19">
        <f t="shared" si="18"/>
        <v>1.7943617873178611E-2</v>
      </c>
      <c r="K292" s="19">
        <f t="shared" si="19"/>
        <v>2.2378663398789845E-2</v>
      </c>
    </row>
    <row r="293" spans="7:11" x14ac:dyDescent="0.3">
      <c r="G293" s="23">
        <f t="shared" ca="1" si="16"/>
        <v>42897</v>
      </c>
      <c r="H293" s="19">
        <v>151.58741800000001</v>
      </c>
      <c r="I293" s="24">
        <f t="shared" si="17"/>
        <v>4.690199440885845E-2</v>
      </c>
      <c r="J293" s="19">
        <f t="shared" si="18"/>
        <v>2.3148941977589207E-2</v>
      </c>
      <c r="K293" s="19">
        <f t="shared" si="19"/>
        <v>2.5326189503781189E-2</v>
      </c>
    </row>
    <row r="294" spans="7:11" x14ac:dyDescent="0.3">
      <c r="G294" s="23">
        <f t="shared" ca="1" si="16"/>
        <v>42898</v>
      </c>
      <c r="H294" s="19">
        <v>148.14988700000001</v>
      </c>
      <c r="I294" s="24">
        <f t="shared" si="17"/>
        <v>-2.2676888658397787E-2</v>
      </c>
      <c r="J294" s="19">
        <f t="shared" si="18"/>
        <v>2.4273806433437441E-2</v>
      </c>
      <c r="K294" s="19">
        <f t="shared" si="19"/>
        <v>2.5351294468346101E-2</v>
      </c>
    </row>
    <row r="295" spans="7:11" x14ac:dyDescent="0.3">
      <c r="G295" s="23">
        <f t="shared" ca="1" si="16"/>
        <v>42899</v>
      </c>
      <c r="H295" s="19">
        <v>142.22224399999999</v>
      </c>
      <c r="I295" s="24">
        <f t="shared" si="17"/>
        <v>-4.0011120629474539E-2</v>
      </c>
      <c r="J295" s="19">
        <f t="shared" si="18"/>
        <v>2.6652826065936747E-2</v>
      </c>
      <c r="K295" s="19">
        <f t="shared" si="19"/>
        <v>2.6346836358148669E-2</v>
      </c>
    </row>
    <row r="296" spans="7:11" x14ac:dyDescent="0.3">
      <c r="G296" s="23">
        <f t="shared" ca="1" si="16"/>
        <v>42900</v>
      </c>
      <c r="H296" s="19">
        <v>138.40734900000001</v>
      </c>
      <c r="I296" s="24">
        <f t="shared" si="17"/>
        <v>-2.682347636140503E-2</v>
      </c>
      <c r="J296" s="19">
        <f t="shared" si="18"/>
        <v>2.7058715033802961E-2</v>
      </c>
      <c r="K296" s="19">
        <f t="shared" si="19"/>
        <v>2.3973174148653301E-2</v>
      </c>
    </row>
    <row r="297" spans="7:11" x14ac:dyDescent="0.3">
      <c r="G297" s="23">
        <f t="shared" ca="1" si="16"/>
        <v>42901</v>
      </c>
      <c r="H297" s="19">
        <v>137.16655</v>
      </c>
      <c r="I297" s="24">
        <f t="shared" si="17"/>
        <v>-8.9648346635120557E-3</v>
      </c>
      <c r="J297" s="19">
        <f t="shared" si="18"/>
        <v>2.6297001315098288E-2</v>
      </c>
      <c r="K297" s="19">
        <f t="shared" si="19"/>
        <v>2.3385679199164986E-2</v>
      </c>
    </row>
    <row r="298" spans="7:11" x14ac:dyDescent="0.3">
      <c r="G298" s="23">
        <f t="shared" ca="1" si="16"/>
        <v>42902</v>
      </c>
      <c r="H298" s="19">
        <v>138.31510900000001</v>
      </c>
      <c r="I298" s="24">
        <f t="shared" si="17"/>
        <v>8.3734627720826182E-3</v>
      </c>
      <c r="J298" s="19">
        <f t="shared" si="18"/>
        <v>2.5288083368263804E-2</v>
      </c>
      <c r="K298" s="19">
        <f t="shared" si="19"/>
        <v>2.1205347914173563E-2</v>
      </c>
    </row>
    <row r="299" spans="7:11" x14ac:dyDescent="0.3">
      <c r="G299" s="23">
        <f t="shared" ca="1" si="16"/>
        <v>42903</v>
      </c>
      <c r="H299" s="19">
        <v>133.01634200000001</v>
      </c>
      <c r="I299" s="24">
        <f t="shared" si="17"/>
        <v>-3.830938672072326E-2</v>
      </c>
      <c r="J299" s="19">
        <f t="shared" si="18"/>
        <v>2.7181776812659601E-2</v>
      </c>
      <c r="K299" s="19">
        <f t="shared" si="19"/>
        <v>2.2306043817036408E-2</v>
      </c>
    </row>
    <row r="300" spans="7:11" x14ac:dyDescent="0.3">
      <c r="G300" s="23">
        <f t="shared" ca="1" si="16"/>
        <v>42904</v>
      </c>
      <c r="H300" s="19">
        <v>134.206863</v>
      </c>
      <c r="I300" s="24">
        <f t="shared" si="17"/>
        <v>8.9501859854181909E-3</v>
      </c>
      <c r="J300" s="19">
        <f t="shared" si="18"/>
        <v>2.6688932535798505E-2</v>
      </c>
      <c r="K300" s="19">
        <f t="shared" si="19"/>
        <v>2.1864518218075529E-2</v>
      </c>
    </row>
    <row r="301" spans="7:11" x14ac:dyDescent="0.3">
      <c r="G301" s="23">
        <f t="shared" ca="1" si="16"/>
        <v>42905</v>
      </c>
      <c r="H301" s="19">
        <v>130.442352</v>
      </c>
      <c r="I301" s="24">
        <f t="shared" si="17"/>
        <v>-2.8050063281786164E-2</v>
      </c>
      <c r="J301" s="19">
        <f t="shared" si="18"/>
        <v>2.7079715332960209E-2</v>
      </c>
      <c r="K301" s="19">
        <f t="shared" si="19"/>
        <v>2.2213161448472872E-2</v>
      </c>
    </row>
    <row r="302" spans="7:11" x14ac:dyDescent="0.3">
      <c r="G302" s="23">
        <f t="shared" ca="1" si="16"/>
        <v>42906</v>
      </c>
      <c r="H302" s="19">
        <v>136.72216800000001</v>
      </c>
      <c r="I302" s="24">
        <f t="shared" si="17"/>
        <v>4.8142462196633984E-2</v>
      </c>
      <c r="J302" s="19">
        <f t="shared" si="18"/>
        <v>3.2594890919068968E-2</v>
      </c>
      <c r="K302" s="19">
        <f t="shared" si="19"/>
        <v>2.5627108049842112E-2</v>
      </c>
    </row>
    <row r="303" spans="7:11" x14ac:dyDescent="0.3">
      <c r="G303" s="23">
        <f t="shared" ca="1" si="16"/>
        <v>42907</v>
      </c>
      <c r="H303" s="19">
        <v>136.671829</v>
      </c>
      <c r="I303" s="24">
        <f t="shared" si="17"/>
        <v>-3.6818462387178119E-4</v>
      </c>
      <c r="J303" s="19">
        <f t="shared" si="18"/>
        <v>2.7167592092415947E-2</v>
      </c>
      <c r="K303" s="19">
        <f t="shared" si="19"/>
        <v>2.5126601265453238E-2</v>
      </c>
    </row>
    <row r="304" spans="7:11" x14ac:dyDescent="0.3">
      <c r="G304" s="23">
        <f t="shared" ca="1" si="16"/>
        <v>42908</v>
      </c>
      <c r="H304" s="19">
        <v>138.70922899999999</v>
      </c>
      <c r="I304" s="24">
        <f t="shared" si="17"/>
        <v>1.4907241784259728E-2</v>
      </c>
      <c r="J304" s="19">
        <f t="shared" si="18"/>
        <v>2.7807158272757464E-2</v>
      </c>
      <c r="K304" s="19">
        <f t="shared" si="19"/>
        <v>2.5510264614316332E-2</v>
      </c>
    </row>
    <row r="305" spans="7:11" x14ac:dyDescent="0.3">
      <c r="G305" s="23">
        <f t="shared" ca="1" si="16"/>
        <v>42909</v>
      </c>
      <c r="H305" s="19">
        <v>131.515503</v>
      </c>
      <c r="I305" s="24">
        <f t="shared" si="17"/>
        <v>-5.1861913240106028E-2</v>
      </c>
      <c r="J305" s="19">
        <f t="shared" si="18"/>
        <v>2.9602087856863694E-2</v>
      </c>
      <c r="K305" s="19">
        <f t="shared" si="19"/>
        <v>2.7481296558030003E-2</v>
      </c>
    </row>
    <row r="306" spans="7:11" x14ac:dyDescent="0.3">
      <c r="G306" s="23">
        <f t="shared" ca="1" si="16"/>
        <v>42910</v>
      </c>
      <c r="H306" s="19">
        <v>126.619125</v>
      </c>
      <c r="I306" s="24">
        <f t="shared" si="17"/>
        <v>-3.7230424461821787E-2</v>
      </c>
      <c r="J306" s="19">
        <f t="shared" si="18"/>
        <v>3.0529212609570294E-2</v>
      </c>
      <c r="K306" s="19">
        <f t="shared" si="19"/>
        <v>2.8081837206496107E-2</v>
      </c>
    </row>
    <row r="307" spans="7:11" x14ac:dyDescent="0.3">
      <c r="G307" s="23">
        <f t="shared" ca="1" si="16"/>
        <v>42911</v>
      </c>
      <c r="H307" s="19">
        <v>147.21928399999999</v>
      </c>
      <c r="I307" s="24">
        <f t="shared" si="17"/>
        <v>0.16269389793998323</v>
      </c>
      <c r="J307" s="19">
        <f t="shared" si="18"/>
        <v>6.2118660796515603E-2</v>
      </c>
      <c r="K307" s="19">
        <f t="shared" si="19"/>
        <v>4.701378783155763E-2</v>
      </c>
    </row>
    <row r="308" spans="7:11" x14ac:dyDescent="0.3">
      <c r="G308" s="23">
        <f t="shared" ca="1" si="16"/>
        <v>42912</v>
      </c>
      <c r="H308" s="19">
        <v>139.589584</v>
      </c>
      <c r="I308" s="24">
        <f t="shared" si="17"/>
        <v>-5.1825411676367006E-2</v>
      </c>
      <c r="J308" s="19">
        <f t="shared" si="18"/>
        <v>6.5006288355298078E-2</v>
      </c>
      <c r="K308" s="19">
        <f t="shared" si="19"/>
        <v>4.8256951568943322E-2</v>
      </c>
    </row>
    <row r="309" spans="7:11" x14ac:dyDescent="0.3">
      <c r="G309" s="23">
        <f t="shared" ca="1" si="16"/>
        <v>42913</v>
      </c>
      <c r="H309" s="19">
        <v>150.60649100000001</v>
      </c>
      <c r="I309" s="24">
        <f t="shared" si="17"/>
        <v>7.892356065764905E-2</v>
      </c>
      <c r="J309" s="19">
        <f t="shared" si="18"/>
        <v>6.7317760435281565E-2</v>
      </c>
      <c r="K309" s="19">
        <f t="shared" si="19"/>
        <v>5.1454440769619206E-2</v>
      </c>
    </row>
    <row r="310" spans="7:11" x14ac:dyDescent="0.3">
      <c r="G310" s="23">
        <f t="shared" ca="1" si="16"/>
        <v>42914</v>
      </c>
      <c r="H310" s="19">
        <v>149.97770700000001</v>
      </c>
      <c r="I310" s="24">
        <f t="shared" si="17"/>
        <v>-4.1750126161560486E-3</v>
      </c>
      <c r="J310" s="19">
        <f t="shared" si="18"/>
        <v>6.7563936736124014E-2</v>
      </c>
      <c r="K310" s="19">
        <f t="shared" si="19"/>
        <v>5.1393698913832581E-2</v>
      </c>
    </row>
    <row r="311" spans="7:11" x14ac:dyDescent="0.3">
      <c r="G311" s="23">
        <f t="shared" ca="1" si="16"/>
        <v>42915</v>
      </c>
      <c r="H311" s="19">
        <v>150.60649100000001</v>
      </c>
      <c r="I311" s="24">
        <f t="shared" si="17"/>
        <v>4.1925164251244151E-3</v>
      </c>
      <c r="J311" s="19">
        <f t="shared" si="18"/>
        <v>6.6135399945395426E-2</v>
      </c>
      <c r="K311" s="19">
        <f t="shared" si="19"/>
        <v>5.1390163346239491E-2</v>
      </c>
    </row>
    <row r="312" spans="7:11" x14ac:dyDescent="0.3">
      <c r="G312" s="23">
        <f t="shared" ca="1" si="16"/>
        <v>42916</v>
      </c>
      <c r="H312" s="19">
        <v>147.127014</v>
      </c>
      <c r="I312" s="24">
        <f t="shared" si="17"/>
        <v>-2.3103101180413255E-2</v>
      </c>
      <c r="J312" s="19">
        <f t="shared" si="18"/>
        <v>6.6166264205258868E-2</v>
      </c>
      <c r="K312" s="19">
        <f t="shared" si="19"/>
        <v>5.1303725204299835E-2</v>
      </c>
    </row>
    <row r="313" spans="7:11" x14ac:dyDescent="0.3">
      <c r="G313" s="23">
        <f t="shared" ca="1" si="16"/>
        <v>42917</v>
      </c>
      <c r="H313" s="19">
        <v>140.972961</v>
      </c>
      <c r="I313" s="24">
        <f t="shared" si="17"/>
        <v>-4.1828164880720053E-2</v>
      </c>
      <c r="J313" s="19">
        <f t="shared" si="18"/>
        <v>6.8104063514383445E-2</v>
      </c>
      <c r="K313" s="19">
        <f t="shared" si="19"/>
        <v>5.1050876855167314E-2</v>
      </c>
    </row>
    <row r="314" spans="7:11" x14ac:dyDescent="0.3">
      <c r="G314" s="23">
        <f t="shared" ca="1" si="16"/>
        <v>42918</v>
      </c>
      <c r="H314" s="19">
        <v>137.87915000000001</v>
      </c>
      <c r="I314" s="24">
        <f t="shared" si="17"/>
        <v>-2.194613050654437E-2</v>
      </c>
      <c r="J314" s="19">
        <f t="shared" si="18"/>
        <v>6.8508477883923988E-2</v>
      </c>
      <c r="K314" s="19">
        <f t="shared" si="19"/>
        <v>5.1035899216924002E-2</v>
      </c>
    </row>
    <row r="315" spans="7:11" x14ac:dyDescent="0.3">
      <c r="G315" s="23">
        <f t="shared" ca="1" si="16"/>
        <v>42919</v>
      </c>
      <c r="H315" s="19">
        <v>138.66734299999999</v>
      </c>
      <c r="I315" s="24">
        <f t="shared" si="17"/>
        <v>5.7165496015894046E-3</v>
      </c>
      <c r="J315" s="19">
        <f t="shared" si="18"/>
        <v>6.5906349181823462E-2</v>
      </c>
      <c r="K315" s="19">
        <f t="shared" si="19"/>
        <v>5.0281713500372166E-2</v>
      </c>
    </row>
    <row r="316" spans="7:11" x14ac:dyDescent="0.3">
      <c r="G316" s="23">
        <f t="shared" ca="1" si="16"/>
        <v>42920</v>
      </c>
      <c r="H316" s="19">
        <v>148.284088</v>
      </c>
      <c r="I316" s="24">
        <f t="shared" si="17"/>
        <v>6.935118818855579E-2</v>
      </c>
      <c r="J316" s="19">
        <f t="shared" si="18"/>
        <v>6.6548199297934249E-2</v>
      </c>
      <c r="K316" s="19">
        <f t="shared" si="19"/>
        <v>5.2158284704050463E-2</v>
      </c>
    </row>
    <row r="317" spans="7:11" x14ac:dyDescent="0.3">
      <c r="G317" s="23">
        <f t="shared" ca="1" si="16"/>
        <v>42921</v>
      </c>
      <c r="H317" s="19">
        <v>148.29245</v>
      </c>
      <c r="I317" s="24">
        <f t="shared" si="17"/>
        <v>5.6391755263840437E-5</v>
      </c>
      <c r="J317" s="19">
        <f t="shared" si="18"/>
        <v>4.2860834342959397E-2</v>
      </c>
      <c r="K317" s="19">
        <f t="shared" si="19"/>
        <v>5.2073017634967682E-2</v>
      </c>
    </row>
    <row r="318" spans="7:11" x14ac:dyDescent="0.3">
      <c r="G318" s="23">
        <f t="shared" ca="1" si="16"/>
        <v>42922</v>
      </c>
      <c r="H318" s="19">
        <v>148.00735499999999</v>
      </c>
      <c r="I318" s="24">
        <f t="shared" si="17"/>
        <v>-1.9225186447456855E-3</v>
      </c>
      <c r="J318" s="19">
        <f t="shared" si="18"/>
        <v>3.8656503686896493E-2</v>
      </c>
      <c r="K318" s="19">
        <f t="shared" si="19"/>
        <v>5.2090160553648783E-2</v>
      </c>
    </row>
    <row r="319" spans="7:11" x14ac:dyDescent="0.3">
      <c r="G319" s="23">
        <f t="shared" ca="1" si="16"/>
        <v>42923</v>
      </c>
      <c r="H319" s="19">
        <v>147.05995200000001</v>
      </c>
      <c r="I319" s="24">
        <f t="shared" si="17"/>
        <v>-6.4010535152120296E-3</v>
      </c>
      <c r="J319" s="19">
        <f t="shared" si="18"/>
        <v>2.9148452451765838E-2</v>
      </c>
      <c r="K319" s="19">
        <f t="shared" si="19"/>
        <v>5.1187072493003749E-2</v>
      </c>
    </row>
    <row r="320" spans="7:11" x14ac:dyDescent="0.3">
      <c r="G320" s="23">
        <f t="shared" ca="1" si="16"/>
        <v>42924</v>
      </c>
      <c r="H320" s="19">
        <v>149.851913</v>
      </c>
      <c r="I320" s="24">
        <f t="shared" si="17"/>
        <v>1.8985189115252821E-2</v>
      </c>
      <c r="J320" s="19">
        <f t="shared" si="18"/>
        <v>2.9868179564987645E-2</v>
      </c>
      <c r="K320" s="19">
        <f t="shared" si="19"/>
        <v>5.1264459371305339E-2</v>
      </c>
    </row>
    <row r="321" spans="7:11" x14ac:dyDescent="0.3">
      <c r="G321" s="23">
        <f t="shared" ca="1" si="16"/>
        <v>42925</v>
      </c>
      <c r="H321" s="19">
        <v>149.99443099999999</v>
      </c>
      <c r="I321" s="24">
        <f t="shared" si="17"/>
        <v>9.5105892975810846E-4</v>
      </c>
      <c r="J321" s="19">
        <f t="shared" si="18"/>
        <v>2.983893845758586E-2</v>
      </c>
      <c r="K321" s="19">
        <f t="shared" si="19"/>
        <v>5.0635714400862002E-2</v>
      </c>
    </row>
    <row r="322" spans="7:11" x14ac:dyDescent="0.3">
      <c r="G322" s="23">
        <f t="shared" ca="1" si="16"/>
        <v>42926</v>
      </c>
      <c r="H322" s="19">
        <v>146.003479</v>
      </c>
      <c r="I322" s="24">
        <f t="shared" si="17"/>
        <v>-2.6607334508305769E-2</v>
      </c>
      <c r="J322" s="19">
        <f t="shared" si="18"/>
        <v>3.0159079528418925E-2</v>
      </c>
      <c r="K322" s="19">
        <f t="shared" si="19"/>
        <v>5.0286947217999214E-2</v>
      </c>
    </row>
    <row r="323" spans="7:11" x14ac:dyDescent="0.3">
      <c r="G323" s="23">
        <f t="shared" ca="1" si="16"/>
        <v>42927</v>
      </c>
      <c r="H323" s="19">
        <v>142.993607</v>
      </c>
      <c r="I323" s="24">
        <f t="shared" si="17"/>
        <v>-2.0615070412123515E-2</v>
      </c>
      <c r="J323" s="19">
        <f t="shared" si="18"/>
        <v>2.7551931806173238E-2</v>
      </c>
      <c r="K323" s="19">
        <f t="shared" si="19"/>
        <v>5.0591404893525274E-2</v>
      </c>
    </row>
    <row r="324" spans="7:11" x14ac:dyDescent="0.3">
      <c r="G324" s="23">
        <f t="shared" ca="1" si="16"/>
        <v>42928</v>
      </c>
      <c r="H324" s="19">
        <v>140.26876799999999</v>
      </c>
      <c r="I324" s="24">
        <f t="shared" si="17"/>
        <v>-1.9055670090202037E-2</v>
      </c>
      <c r="J324" s="19">
        <f t="shared" si="18"/>
        <v>2.7289548020964897E-2</v>
      </c>
      <c r="K324" s="19">
        <f t="shared" si="19"/>
        <v>5.0755020109264914E-2</v>
      </c>
    </row>
    <row r="325" spans="7:11" x14ac:dyDescent="0.3">
      <c r="G325" s="23">
        <f t="shared" ca="1" si="16"/>
        <v>42929</v>
      </c>
      <c r="H325" s="19">
        <v>137.15811199999999</v>
      </c>
      <c r="I325" s="24">
        <f t="shared" si="17"/>
        <v>-2.2176397813660209E-2</v>
      </c>
      <c r="J325" s="19">
        <f t="shared" si="18"/>
        <v>2.8280181062096902E-2</v>
      </c>
      <c r="K325" s="19">
        <f t="shared" si="19"/>
        <v>4.9524914165579387E-2</v>
      </c>
    </row>
    <row r="326" spans="7:11" x14ac:dyDescent="0.3">
      <c r="G326" s="23">
        <f t="shared" ref="G326:G389" ca="1" si="20">G325+1</f>
        <v>42930</v>
      </c>
      <c r="H326" s="19">
        <v>137.66958600000001</v>
      </c>
      <c r="I326" s="24">
        <f t="shared" ref="I326:I389" si="21">H326/H325-1</f>
        <v>3.7290831183212081E-3</v>
      </c>
      <c r="J326" s="19">
        <f t="shared" si="18"/>
        <v>1.4430063774176381E-2</v>
      </c>
      <c r="K326" s="19">
        <f t="shared" si="19"/>
        <v>4.8603371803535148E-2</v>
      </c>
    </row>
    <row r="327" spans="7:11" x14ac:dyDescent="0.3">
      <c r="G327" s="23">
        <f t="shared" ca="1" si="20"/>
        <v>42931</v>
      </c>
      <c r="H327" s="19">
        <v>141.73593099999999</v>
      </c>
      <c r="I327" s="24">
        <f t="shared" si="21"/>
        <v>2.9536988656303498E-2</v>
      </c>
      <c r="J327" s="19">
        <f t="shared" si="18"/>
        <v>1.8530183846925022E-2</v>
      </c>
      <c r="K327" s="19">
        <f t="shared" si="19"/>
        <v>3.2279580111886433E-2</v>
      </c>
    </row>
    <row r="328" spans="7:11" x14ac:dyDescent="0.3">
      <c r="G328" s="23">
        <f t="shared" ca="1" si="20"/>
        <v>42932</v>
      </c>
      <c r="H328" s="19">
        <v>144.293137</v>
      </c>
      <c r="I328" s="24">
        <f t="shared" si="21"/>
        <v>1.8042044680963931E-2</v>
      </c>
      <c r="J328" s="19">
        <f t="shared" si="18"/>
        <v>1.9850173256904042E-2</v>
      </c>
      <c r="K328" s="19">
        <f t="shared" si="19"/>
        <v>3.0253440853149998E-2</v>
      </c>
    </row>
    <row r="329" spans="7:11" x14ac:dyDescent="0.3">
      <c r="G329" s="23">
        <f t="shared" ca="1" si="20"/>
        <v>42933</v>
      </c>
      <c r="H329" s="19">
        <v>150.858002</v>
      </c>
      <c r="I329" s="24">
        <f t="shared" si="21"/>
        <v>4.5496723797750604E-2</v>
      </c>
      <c r="J329" s="19">
        <f t="shared" si="18"/>
        <v>2.4834962429845953E-2</v>
      </c>
      <c r="K329" s="19">
        <f t="shared" si="19"/>
        <v>2.647196660340995E-2</v>
      </c>
    </row>
    <row r="330" spans="7:11" x14ac:dyDescent="0.3">
      <c r="G330" s="23">
        <f t="shared" ca="1" si="20"/>
        <v>42934</v>
      </c>
      <c r="H330" s="19">
        <v>151.25206</v>
      </c>
      <c r="I330" s="24">
        <f t="shared" si="21"/>
        <v>2.6121120177635682E-3</v>
      </c>
      <c r="J330" s="19">
        <f t="shared" si="18"/>
        <v>2.4182601586243541E-2</v>
      </c>
      <c r="K330" s="19">
        <f t="shared" si="19"/>
        <v>2.6453574516652076E-2</v>
      </c>
    </row>
    <row r="331" spans="7:11" x14ac:dyDescent="0.3">
      <c r="G331" s="23">
        <f t="shared" ca="1" si="20"/>
        <v>42935</v>
      </c>
      <c r="H331" s="19">
        <v>150.71551500000001</v>
      </c>
      <c r="I331" s="24">
        <f t="shared" si="21"/>
        <v>-3.5473566442664195E-3</v>
      </c>
      <c r="J331" s="19">
        <f t="shared" si="18"/>
        <v>2.4229362435854471E-2</v>
      </c>
      <c r="K331" s="19">
        <f t="shared" si="19"/>
        <v>2.6457187573382043E-2</v>
      </c>
    </row>
    <row r="332" spans="7:11" x14ac:dyDescent="0.3">
      <c r="G332" s="23">
        <f t="shared" ca="1" si="20"/>
        <v>42936</v>
      </c>
      <c r="H332" s="19">
        <v>150.37174999999999</v>
      </c>
      <c r="I332" s="24">
        <f t="shared" si="21"/>
        <v>-2.2808866094510272E-3</v>
      </c>
      <c r="J332" s="19">
        <f t="shared" si="18"/>
        <v>2.232476428662112E-2</v>
      </c>
      <c r="K332" s="19">
        <f t="shared" si="19"/>
        <v>2.5888725908594423E-2</v>
      </c>
    </row>
    <row r="333" spans="7:11" x14ac:dyDescent="0.3">
      <c r="G333" s="23">
        <f t="shared" ca="1" si="20"/>
        <v>42937</v>
      </c>
      <c r="H333" s="19">
        <v>158.286484</v>
      </c>
      <c r="I333" s="24">
        <f t="shared" si="21"/>
        <v>5.2634447627297076E-2</v>
      </c>
      <c r="J333" s="19">
        <f t="shared" si="18"/>
        <v>2.5450168549045731E-2</v>
      </c>
      <c r="K333" s="19">
        <f t="shared" si="19"/>
        <v>2.6201162781188819E-2</v>
      </c>
    </row>
    <row r="334" spans="7:11" x14ac:dyDescent="0.3">
      <c r="G334" s="23">
        <f t="shared" ca="1" si="20"/>
        <v>42938</v>
      </c>
      <c r="H334" s="19">
        <v>161.276794</v>
      </c>
      <c r="I334" s="24">
        <f t="shared" si="21"/>
        <v>1.8891758313362983E-2</v>
      </c>
      <c r="J334" s="19">
        <f t="shared" si="18"/>
        <v>2.3291273008747612E-2</v>
      </c>
      <c r="K334" s="19">
        <f t="shared" si="19"/>
        <v>2.5479496786956175E-2</v>
      </c>
    </row>
    <row r="335" spans="7:11" x14ac:dyDescent="0.3">
      <c r="G335" s="23">
        <f t="shared" ca="1" si="20"/>
        <v>42939</v>
      </c>
      <c r="H335" s="19">
        <v>159.79840100000001</v>
      </c>
      <c r="I335" s="24">
        <f t="shared" si="21"/>
        <v>-9.1668054859770365E-3</v>
      </c>
      <c r="J335" s="19">
        <f t="shared" ref="J335:J398" si="22">_xlfn.STDEV.S(I326:I335)</f>
        <v>2.1306621223597003E-2</v>
      </c>
      <c r="K335" s="19">
        <f t="shared" si="19"/>
        <v>2.5770603377056733E-2</v>
      </c>
    </row>
    <row r="336" spans="7:11" x14ac:dyDescent="0.3">
      <c r="G336" s="23">
        <f t="shared" ca="1" si="20"/>
        <v>42940</v>
      </c>
      <c r="H336" s="19">
        <v>161.84794600000001</v>
      </c>
      <c r="I336" s="24">
        <f t="shared" si="21"/>
        <v>1.2825816698879278E-2</v>
      </c>
      <c r="J336" s="19">
        <f t="shared" si="22"/>
        <v>2.0934675508317725E-2</v>
      </c>
      <c r="K336" s="19">
        <f t="shared" si="19"/>
        <v>2.1340589759056155E-2</v>
      </c>
    </row>
    <row r="337" spans="7:11" x14ac:dyDescent="0.3">
      <c r="G337" s="23">
        <f t="shared" ca="1" si="20"/>
        <v>42941</v>
      </c>
      <c r="H337" s="19">
        <v>160.747589</v>
      </c>
      <c r="I337" s="24">
        <f t="shared" si="21"/>
        <v>-6.7987084618299498E-3</v>
      </c>
      <c r="J337" s="19">
        <f t="shared" si="22"/>
        <v>2.1565172752795774E-2</v>
      </c>
      <c r="K337" s="19">
        <f t="shared" si="19"/>
        <v>2.1472042218724043E-2</v>
      </c>
    </row>
    <row r="338" spans="7:11" x14ac:dyDescent="0.3">
      <c r="G338" s="23">
        <f t="shared" ca="1" si="20"/>
        <v>42942</v>
      </c>
      <c r="H338" s="19">
        <v>167.1987</v>
      </c>
      <c r="I338" s="24">
        <f t="shared" si="21"/>
        <v>4.0131930065837595E-2</v>
      </c>
      <c r="J338" s="19">
        <f t="shared" si="22"/>
        <v>2.3221484681440634E-2</v>
      </c>
      <c r="K338" s="19">
        <f t="shared" si="19"/>
        <v>2.2850021693103462E-2</v>
      </c>
    </row>
    <row r="339" spans="7:11" x14ac:dyDescent="0.3">
      <c r="G339" s="23">
        <f t="shared" ca="1" si="20"/>
        <v>42943</v>
      </c>
      <c r="H339" s="19">
        <v>168.22354100000001</v>
      </c>
      <c r="I339" s="24">
        <f t="shared" si="21"/>
        <v>6.1294794756179272E-3</v>
      </c>
      <c r="J339" s="19">
        <f t="shared" si="22"/>
        <v>2.0691075018935346E-2</v>
      </c>
      <c r="K339" s="19">
        <f t="shared" si="19"/>
        <v>2.2652662764778127E-2</v>
      </c>
    </row>
    <row r="340" spans="7:11" x14ac:dyDescent="0.3">
      <c r="G340" s="23">
        <f t="shared" ca="1" si="20"/>
        <v>42944</v>
      </c>
      <c r="H340" s="19">
        <v>165.57753</v>
      </c>
      <c r="I340" s="24">
        <f t="shared" si="21"/>
        <v>-1.5729136268746169E-2</v>
      </c>
      <c r="J340" s="19">
        <f t="shared" si="22"/>
        <v>2.228299636522766E-2</v>
      </c>
      <c r="K340" s="19">
        <f t="shared" si="19"/>
        <v>2.3011960948931945E-2</v>
      </c>
    </row>
    <row r="341" spans="7:11" x14ac:dyDescent="0.3">
      <c r="G341" s="23">
        <f t="shared" ca="1" si="20"/>
        <v>42945</v>
      </c>
      <c r="H341" s="19">
        <v>165.98912000000001</v>
      </c>
      <c r="I341" s="24">
        <f t="shared" si="21"/>
        <v>2.4857841519922985E-3</v>
      </c>
      <c r="J341" s="19">
        <f t="shared" si="22"/>
        <v>2.197578764268731E-2</v>
      </c>
      <c r="K341" s="19">
        <f t="shared" si="19"/>
        <v>2.2999425836907676E-2</v>
      </c>
    </row>
    <row r="342" spans="7:11" x14ac:dyDescent="0.3">
      <c r="G342" s="23">
        <f t="shared" ca="1" si="20"/>
        <v>42946</v>
      </c>
      <c r="H342" s="19">
        <v>159.39520300000001</v>
      </c>
      <c r="I342" s="24">
        <f t="shared" si="21"/>
        <v>-3.9724995228602955E-2</v>
      </c>
      <c r="J342" s="19">
        <f t="shared" si="22"/>
        <v>2.6918402260340125E-2</v>
      </c>
      <c r="K342" s="19">
        <f t="shared" si="19"/>
        <v>2.4117883208897347E-2</v>
      </c>
    </row>
    <row r="343" spans="7:11" x14ac:dyDescent="0.3">
      <c r="G343" s="23">
        <f t="shared" ca="1" si="20"/>
        <v>42947</v>
      </c>
      <c r="H343" s="19">
        <v>157.681702</v>
      </c>
      <c r="I343" s="24">
        <f t="shared" si="21"/>
        <v>-1.0750016109330462E-2</v>
      </c>
      <c r="J343" s="19">
        <f t="shared" si="22"/>
        <v>2.1722306691749061E-2</v>
      </c>
      <c r="K343" s="19">
        <f t="shared" si="19"/>
        <v>2.3670244266451111E-2</v>
      </c>
    </row>
    <row r="344" spans="7:11" x14ac:dyDescent="0.3">
      <c r="G344" s="23">
        <f t="shared" ca="1" si="20"/>
        <v>42948</v>
      </c>
      <c r="H344" s="19">
        <v>157.99250799999999</v>
      </c>
      <c r="I344" s="24">
        <f t="shared" si="21"/>
        <v>1.9710974454092423E-3</v>
      </c>
      <c r="J344" s="19">
        <f t="shared" si="22"/>
        <v>2.0707791625106473E-2</v>
      </c>
      <c r="K344" s="19">
        <f t="shared" si="19"/>
        <v>2.2995207442184327E-2</v>
      </c>
    </row>
    <row r="345" spans="7:11" x14ac:dyDescent="0.3">
      <c r="G345" s="23">
        <f t="shared" ca="1" si="20"/>
        <v>42949</v>
      </c>
      <c r="H345" s="19">
        <v>161.34399400000001</v>
      </c>
      <c r="I345" s="24">
        <f t="shared" si="21"/>
        <v>2.1212942578264782E-2</v>
      </c>
      <c r="J345" s="19">
        <f t="shared" si="22"/>
        <v>2.1720822914020603E-2</v>
      </c>
      <c r="K345" s="19">
        <f t="shared" ref="K345:K408" si="23">_xlfn.STDEV.S(I326:I345)</f>
        <v>2.2208924903717581E-2</v>
      </c>
    </row>
    <row r="346" spans="7:11" x14ac:dyDescent="0.3">
      <c r="G346" s="23">
        <f t="shared" ca="1" si="20"/>
        <v>42950</v>
      </c>
      <c r="H346" s="19">
        <v>159.87406899999999</v>
      </c>
      <c r="I346" s="24">
        <f t="shared" si="21"/>
        <v>-9.1105033633914756E-3</v>
      </c>
      <c r="J346" s="19">
        <f t="shared" si="22"/>
        <v>2.1520263242323246E-2</v>
      </c>
      <c r="K346" s="19">
        <f t="shared" si="23"/>
        <v>2.2533794325164721E-2</v>
      </c>
    </row>
    <row r="347" spans="7:11" x14ac:dyDescent="0.3">
      <c r="G347" s="23">
        <f t="shared" ca="1" si="20"/>
        <v>42951</v>
      </c>
      <c r="H347" s="19">
        <v>159.706085</v>
      </c>
      <c r="I347" s="24">
        <f t="shared" si="21"/>
        <v>-1.050726994382023E-3</v>
      </c>
      <c r="J347" s="19">
        <f t="shared" si="22"/>
        <v>2.1425266925665931E-2</v>
      </c>
      <c r="K347" s="19">
        <f t="shared" si="23"/>
        <v>2.2008665080955475E-2</v>
      </c>
    </row>
    <row r="348" spans="7:11" x14ac:dyDescent="0.3">
      <c r="G348" s="23">
        <f t="shared" ca="1" si="20"/>
        <v>42952</v>
      </c>
      <c r="H348" s="19">
        <v>158.43768299999999</v>
      </c>
      <c r="I348" s="24">
        <f t="shared" si="21"/>
        <v>-7.9421018929868303E-3</v>
      </c>
      <c r="J348" s="19">
        <f t="shared" si="22"/>
        <v>1.6021301944128982E-2</v>
      </c>
      <c r="K348" s="19">
        <f t="shared" si="23"/>
        <v>2.2040592017014627E-2</v>
      </c>
    </row>
    <row r="349" spans="7:11" x14ac:dyDescent="0.3">
      <c r="G349" s="23">
        <f t="shared" ca="1" si="20"/>
        <v>42953</v>
      </c>
      <c r="H349" s="19">
        <v>157.194458</v>
      </c>
      <c r="I349" s="24">
        <f t="shared" si="21"/>
        <v>-7.8467759466035458E-3</v>
      </c>
      <c r="J349" s="19">
        <f t="shared" si="22"/>
        <v>1.5519998961675111E-2</v>
      </c>
      <c r="K349" s="19">
        <f t="shared" si="23"/>
        <v>2.0004772616590477E-2</v>
      </c>
    </row>
    <row r="350" spans="7:11" x14ac:dyDescent="0.3">
      <c r="G350" s="23">
        <f t="shared" ca="1" si="20"/>
        <v>42954</v>
      </c>
      <c r="H350" s="19">
        <v>154.89295999999999</v>
      </c>
      <c r="I350" s="24">
        <f t="shared" si="21"/>
        <v>-1.464108868265579E-2</v>
      </c>
      <c r="J350" s="19">
        <f t="shared" si="22"/>
        <v>1.5452933271713903E-2</v>
      </c>
      <c r="K350" s="19">
        <f t="shared" si="23"/>
        <v>2.0357115525174961E-2</v>
      </c>
    </row>
    <row r="351" spans="7:11" x14ac:dyDescent="0.3">
      <c r="G351" s="23">
        <f t="shared" ca="1" si="20"/>
        <v>42955</v>
      </c>
      <c r="H351" s="19">
        <v>153.23814400000001</v>
      </c>
      <c r="I351" s="24">
        <f t="shared" si="21"/>
        <v>-1.0683610152456113E-2</v>
      </c>
      <c r="J351" s="19">
        <f t="shared" si="22"/>
        <v>1.5156624056818429E-2</v>
      </c>
      <c r="K351" s="19">
        <f t="shared" si="23"/>
        <v>2.0510079203141168E-2</v>
      </c>
    </row>
    <row r="352" spans="7:11" x14ac:dyDescent="0.3">
      <c r="G352" s="23">
        <f t="shared" ca="1" si="20"/>
        <v>42956</v>
      </c>
      <c r="H352" s="19">
        <v>150.02105700000001</v>
      </c>
      <c r="I352" s="24">
        <f t="shared" si="21"/>
        <v>-2.0994035271009182E-2</v>
      </c>
      <c r="J352" s="19">
        <f t="shared" si="22"/>
        <v>1.1495995195439307E-2</v>
      </c>
      <c r="K352" s="19">
        <f t="shared" si="23"/>
        <v>2.1087676511120011E-2</v>
      </c>
    </row>
    <row r="353" spans="7:11" x14ac:dyDescent="0.3">
      <c r="G353" s="23">
        <f t="shared" ca="1" si="20"/>
        <v>42957</v>
      </c>
      <c r="H353" s="19">
        <v>148.845032</v>
      </c>
      <c r="I353" s="24">
        <f t="shared" si="21"/>
        <v>-7.8390662185510163E-3</v>
      </c>
      <c r="J353" s="19">
        <f t="shared" si="22"/>
        <v>1.1398328977502259E-2</v>
      </c>
      <c r="K353" s="19">
        <f t="shared" si="23"/>
        <v>1.7119520048297785E-2</v>
      </c>
    </row>
    <row r="354" spans="7:11" x14ac:dyDescent="0.3">
      <c r="G354" s="23">
        <f t="shared" ca="1" si="20"/>
        <v>42958</v>
      </c>
      <c r="H354" s="19">
        <v>145.014725</v>
      </c>
      <c r="I354" s="24">
        <f t="shared" si="21"/>
        <v>-2.5733522634467265E-2</v>
      </c>
      <c r="J354" s="19">
        <f t="shared" si="22"/>
        <v>1.2629157911277404E-2</v>
      </c>
      <c r="K354" s="19">
        <f t="shared" si="23"/>
        <v>1.7033394046846524E-2</v>
      </c>
    </row>
    <row r="355" spans="7:11" x14ac:dyDescent="0.3">
      <c r="G355" s="23">
        <f t="shared" ca="1" si="20"/>
        <v>42959</v>
      </c>
      <c r="H355" s="19">
        <v>146.08995100000001</v>
      </c>
      <c r="I355" s="24">
        <f t="shared" si="21"/>
        <v>7.4145987588503104E-3</v>
      </c>
      <c r="J355" s="19">
        <f t="shared" si="22"/>
        <v>9.356293082305317E-3</v>
      </c>
      <c r="K355" s="19">
        <f t="shared" si="23"/>
        <v>1.7230637107487904E-2</v>
      </c>
    </row>
    <row r="356" spans="7:11" x14ac:dyDescent="0.3">
      <c r="G356" s="23">
        <f t="shared" ca="1" si="20"/>
        <v>42960</v>
      </c>
      <c r="H356" s="19">
        <v>146.85432399999999</v>
      </c>
      <c r="I356" s="24">
        <f t="shared" si="21"/>
        <v>5.2322079292090873E-3</v>
      </c>
      <c r="J356" s="19">
        <f t="shared" si="22"/>
        <v>1.0509291665742035E-2</v>
      </c>
      <c r="K356" s="19">
        <f t="shared" si="23"/>
        <v>1.6913367055836907E-2</v>
      </c>
    </row>
    <row r="357" spans="7:11" x14ac:dyDescent="0.3">
      <c r="G357" s="23">
        <f t="shared" ca="1" si="20"/>
        <v>42961</v>
      </c>
      <c r="H357" s="19">
        <v>148.038712</v>
      </c>
      <c r="I357" s="24">
        <f t="shared" si="21"/>
        <v>8.0650536377806503E-3</v>
      </c>
      <c r="J357" s="19">
        <f t="shared" si="22"/>
        <v>1.1561125952851511E-2</v>
      </c>
      <c r="K357" s="19">
        <f t="shared" si="23"/>
        <v>1.7141929061534375E-2</v>
      </c>
    </row>
    <row r="358" spans="7:11" x14ac:dyDescent="0.3">
      <c r="G358" s="23">
        <f t="shared" ca="1" si="20"/>
        <v>42962</v>
      </c>
      <c r="H358" s="19">
        <v>148.181488</v>
      </c>
      <c r="I358" s="24">
        <f t="shared" si="21"/>
        <v>9.644504337487092E-4</v>
      </c>
      <c r="J358" s="19">
        <f t="shared" si="22"/>
        <v>1.186216723621325E-2</v>
      </c>
      <c r="K358" s="19">
        <f t="shared" si="23"/>
        <v>1.3737622500875363E-2</v>
      </c>
    </row>
    <row r="359" spans="7:11" x14ac:dyDescent="0.3">
      <c r="G359" s="23">
        <f t="shared" ca="1" si="20"/>
        <v>42963</v>
      </c>
      <c r="H359" s="19">
        <v>144.762756</v>
      </c>
      <c r="I359" s="24">
        <f t="shared" si="21"/>
        <v>-2.3071248953850487E-2</v>
      </c>
      <c r="J359" s="19">
        <f t="shared" si="22"/>
        <v>1.2964824631244059E-2</v>
      </c>
      <c r="K359" s="19">
        <f t="shared" si="23"/>
        <v>1.3938904505146314E-2</v>
      </c>
    </row>
    <row r="360" spans="7:11" x14ac:dyDescent="0.3">
      <c r="G360" s="23">
        <f t="shared" ca="1" si="20"/>
        <v>42964</v>
      </c>
      <c r="H360" s="19">
        <v>143.28440900000001</v>
      </c>
      <c r="I360" s="24">
        <f t="shared" si="21"/>
        <v>-1.0212205410070951E-2</v>
      </c>
      <c r="J360" s="19">
        <f t="shared" si="22"/>
        <v>1.2792131838459396E-2</v>
      </c>
      <c r="K360" s="19">
        <f t="shared" si="23"/>
        <v>1.3819234825419132E-2</v>
      </c>
    </row>
    <row r="361" spans="7:11" x14ac:dyDescent="0.3">
      <c r="G361" s="23">
        <f t="shared" ca="1" si="20"/>
        <v>42965</v>
      </c>
      <c r="H361" s="19">
        <v>144.56114199999999</v>
      </c>
      <c r="I361" s="24">
        <f t="shared" si="21"/>
        <v>8.9104809721480827E-3</v>
      </c>
      <c r="J361" s="19">
        <f t="shared" si="22"/>
        <v>1.3746927456615854E-2</v>
      </c>
      <c r="K361" s="19">
        <f t="shared" si="23"/>
        <v>1.4125380689928862E-2</v>
      </c>
    </row>
    <row r="362" spans="7:11" x14ac:dyDescent="0.3">
      <c r="G362" s="23">
        <f t="shared" ca="1" si="20"/>
        <v>42966</v>
      </c>
      <c r="H362" s="19">
        <v>148.34108000000001</v>
      </c>
      <c r="I362" s="24">
        <f t="shared" si="21"/>
        <v>2.6147676669571629E-2</v>
      </c>
      <c r="J362" s="19">
        <f t="shared" si="22"/>
        <v>1.5851454129128511E-2</v>
      </c>
      <c r="K362" s="19">
        <f t="shared" si="23"/>
        <v>1.3715931691597525E-2</v>
      </c>
    </row>
    <row r="363" spans="7:11" x14ac:dyDescent="0.3">
      <c r="G363" s="23">
        <f t="shared" ca="1" si="20"/>
        <v>42967</v>
      </c>
      <c r="H363" s="19">
        <v>142.32676699999999</v>
      </c>
      <c r="I363" s="24">
        <f t="shared" si="21"/>
        <v>-4.0543812947836266E-2</v>
      </c>
      <c r="J363" s="19">
        <f t="shared" si="22"/>
        <v>2.0195165640455967E-2</v>
      </c>
      <c r="K363" s="19">
        <f t="shared" si="23"/>
        <v>1.5976687967866145E-2</v>
      </c>
    </row>
    <row r="364" spans="7:11" x14ac:dyDescent="0.3">
      <c r="G364" s="23">
        <f t="shared" ca="1" si="20"/>
        <v>42968</v>
      </c>
      <c r="H364" s="19">
        <v>139.235657</v>
      </c>
      <c r="I364" s="24">
        <f t="shared" si="21"/>
        <v>-2.1718402414072857E-2</v>
      </c>
      <c r="J364" s="19">
        <f t="shared" si="22"/>
        <v>1.9756449580753361E-2</v>
      </c>
      <c r="K364" s="19">
        <f t="shared" si="23"/>
        <v>1.630834070882612E-2</v>
      </c>
    </row>
    <row r="365" spans="7:11" x14ac:dyDescent="0.3">
      <c r="G365" s="23">
        <f t="shared" ca="1" si="20"/>
        <v>42969</v>
      </c>
      <c r="H365" s="19">
        <v>140.45358300000001</v>
      </c>
      <c r="I365" s="24">
        <f t="shared" si="21"/>
        <v>8.7472277306093194E-3</v>
      </c>
      <c r="J365" s="19">
        <f t="shared" si="22"/>
        <v>1.9845402531717713E-2</v>
      </c>
      <c r="K365" s="19">
        <f t="shared" si="23"/>
        <v>1.5420691016525911E-2</v>
      </c>
    </row>
    <row r="366" spans="7:11" x14ac:dyDescent="0.3">
      <c r="G366" s="23">
        <f t="shared" ca="1" si="20"/>
        <v>42970</v>
      </c>
      <c r="H366" s="19">
        <v>136.413284</v>
      </c>
      <c r="I366" s="24">
        <f t="shared" si="21"/>
        <v>-2.8766079965364844E-2</v>
      </c>
      <c r="J366" s="19">
        <f t="shared" si="22"/>
        <v>2.1013861972651534E-2</v>
      </c>
      <c r="K366" s="19">
        <f t="shared" si="23"/>
        <v>1.6183480219376878E-2</v>
      </c>
    </row>
    <row r="367" spans="7:11" x14ac:dyDescent="0.3">
      <c r="G367" s="23">
        <f t="shared" ca="1" si="20"/>
        <v>42971</v>
      </c>
      <c r="H367" s="19">
        <v>140.067261</v>
      </c>
      <c r="I367" s="24">
        <f t="shared" si="21"/>
        <v>2.6786078986266393E-2</v>
      </c>
      <c r="J367" s="19">
        <f t="shared" si="22"/>
        <v>2.3236147213204314E-2</v>
      </c>
      <c r="K367" s="19">
        <f t="shared" si="23"/>
        <v>1.789865226578222E-2</v>
      </c>
    </row>
    <row r="368" spans="7:11" x14ac:dyDescent="0.3">
      <c r="G368" s="23">
        <f t="shared" ca="1" si="20"/>
        <v>42972</v>
      </c>
      <c r="H368" s="19">
        <v>149.76068100000001</v>
      </c>
      <c r="I368" s="24">
        <f t="shared" si="21"/>
        <v>6.9205465508460184E-2</v>
      </c>
      <c r="J368" s="19">
        <f t="shared" si="22"/>
        <v>3.3169718215576016E-2</v>
      </c>
      <c r="K368" s="19">
        <f t="shared" si="23"/>
        <v>2.4603130272055605E-2</v>
      </c>
    </row>
    <row r="369" spans="7:11" x14ac:dyDescent="0.3">
      <c r="G369" s="23">
        <f t="shared" ca="1" si="20"/>
        <v>42973</v>
      </c>
      <c r="H369" s="19">
        <v>152.95262099999999</v>
      </c>
      <c r="I369" s="24">
        <f t="shared" si="21"/>
        <v>2.1313605004239955E-2</v>
      </c>
      <c r="J369" s="19">
        <f t="shared" si="22"/>
        <v>3.2471519264803426E-2</v>
      </c>
      <c r="K369" s="19">
        <f t="shared" si="23"/>
        <v>2.5129801091127696E-2</v>
      </c>
    </row>
    <row r="370" spans="7:11" x14ac:dyDescent="0.3">
      <c r="G370" s="23">
        <f t="shared" ca="1" si="20"/>
        <v>42974</v>
      </c>
      <c r="H370" s="19">
        <v>150.72662399999999</v>
      </c>
      <c r="I370" s="24">
        <f t="shared" si="21"/>
        <v>-1.4553506735919264E-2</v>
      </c>
      <c r="J370" s="19">
        <f t="shared" si="22"/>
        <v>3.2740069862221229E-2</v>
      </c>
      <c r="K370" s="19">
        <f t="shared" si="23"/>
        <v>2.5127319394559394E-2</v>
      </c>
    </row>
    <row r="371" spans="7:11" x14ac:dyDescent="0.3">
      <c r="G371" s="23">
        <f t="shared" ca="1" si="20"/>
        <v>42975</v>
      </c>
      <c r="H371" s="19">
        <v>153.52380400000001</v>
      </c>
      <c r="I371" s="24">
        <f t="shared" si="21"/>
        <v>1.8557968896059318E-2</v>
      </c>
      <c r="J371" s="19">
        <f t="shared" si="22"/>
        <v>3.2991179210807887E-2</v>
      </c>
      <c r="K371" s="19">
        <f t="shared" si="23"/>
        <v>2.5387662701701428E-2</v>
      </c>
    </row>
    <row r="372" spans="7:11" x14ac:dyDescent="0.3">
      <c r="G372" s="23">
        <f t="shared" ca="1" si="20"/>
        <v>42976</v>
      </c>
      <c r="H372" s="19">
        <v>157.01809700000001</v>
      </c>
      <c r="I372" s="24">
        <f t="shared" si="21"/>
        <v>2.2760594181212346E-2</v>
      </c>
      <c r="J372" s="19">
        <f t="shared" si="22"/>
        <v>3.2783988331270005E-2</v>
      </c>
      <c r="K372" s="19">
        <f t="shared" si="23"/>
        <v>2.5332612570037862E-2</v>
      </c>
    </row>
    <row r="373" spans="7:11" x14ac:dyDescent="0.3">
      <c r="G373" s="23">
        <f t="shared" ca="1" si="20"/>
        <v>42977</v>
      </c>
      <c r="H373" s="19">
        <v>154.36376999999999</v>
      </c>
      <c r="I373" s="24">
        <f t="shared" si="21"/>
        <v>-1.6904592850848443E-2</v>
      </c>
      <c r="J373" s="19">
        <f t="shared" si="22"/>
        <v>2.975280160264852E-2</v>
      </c>
      <c r="K373" s="19">
        <f t="shared" si="23"/>
        <v>2.5608518742686014E-2</v>
      </c>
    </row>
    <row r="374" spans="7:11" x14ac:dyDescent="0.3">
      <c r="G374" s="23">
        <f t="shared" ca="1" si="20"/>
        <v>42978</v>
      </c>
      <c r="H374" s="19">
        <v>150.012665</v>
      </c>
      <c r="I374" s="24">
        <f t="shared" si="21"/>
        <v>-2.818734603333406E-2</v>
      </c>
      <c r="J374" s="19">
        <f t="shared" si="22"/>
        <v>3.0543669694036803E-2</v>
      </c>
      <c r="K374" s="19">
        <f t="shared" si="23"/>
        <v>2.5754502341112505E-2</v>
      </c>
    </row>
    <row r="375" spans="7:11" x14ac:dyDescent="0.3">
      <c r="G375" s="23">
        <f t="shared" ca="1" si="20"/>
        <v>42979</v>
      </c>
      <c r="H375" s="19">
        <v>152.86019899999999</v>
      </c>
      <c r="I375" s="24">
        <f t="shared" si="21"/>
        <v>1.8981957290072682E-2</v>
      </c>
      <c r="J375" s="19">
        <f t="shared" si="22"/>
        <v>3.0746168532593706E-2</v>
      </c>
      <c r="K375" s="19">
        <f t="shared" si="23"/>
        <v>2.6010929673071521E-2</v>
      </c>
    </row>
    <row r="376" spans="7:11" x14ac:dyDescent="0.3">
      <c r="G376" s="23">
        <f t="shared" ca="1" si="20"/>
        <v>42980</v>
      </c>
      <c r="H376" s="19">
        <v>154.26295500000001</v>
      </c>
      <c r="I376" s="24">
        <f t="shared" si="21"/>
        <v>9.176724936750924E-3</v>
      </c>
      <c r="J376" s="19">
        <f t="shared" si="22"/>
        <v>2.7776580846195414E-2</v>
      </c>
      <c r="K376" s="19">
        <f t="shared" si="23"/>
        <v>2.6046981653016152E-2</v>
      </c>
    </row>
    <row r="377" spans="7:11" x14ac:dyDescent="0.3">
      <c r="G377" s="23">
        <f t="shared" ca="1" si="20"/>
        <v>42981</v>
      </c>
      <c r="H377" s="19">
        <v>148.05545000000001</v>
      </c>
      <c r="I377" s="24">
        <f t="shared" si="21"/>
        <v>-4.0239764627871932E-2</v>
      </c>
      <c r="J377" s="19">
        <f t="shared" si="22"/>
        <v>3.1799085425142433E-2</v>
      </c>
      <c r="K377" s="19">
        <f t="shared" si="23"/>
        <v>2.7717418666578546E-2</v>
      </c>
    </row>
    <row r="378" spans="7:11" x14ac:dyDescent="0.3">
      <c r="G378" s="23">
        <f t="shared" ca="1" si="20"/>
        <v>42982</v>
      </c>
      <c r="H378" s="19">
        <v>146.62745699999999</v>
      </c>
      <c r="I378" s="24">
        <f t="shared" si="21"/>
        <v>-9.6449877393909311E-3</v>
      </c>
      <c r="J378" s="19">
        <f t="shared" si="22"/>
        <v>2.2926171418652455E-2</v>
      </c>
      <c r="K378" s="19">
        <f t="shared" si="23"/>
        <v>2.7806778610437566E-2</v>
      </c>
    </row>
    <row r="379" spans="7:11" x14ac:dyDescent="0.3">
      <c r="G379" s="23">
        <f t="shared" ca="1" si="20"/>
        <v>42983</v>
      </c>
      <c r="H379" s="19">
        <v>146.91305500000001</v>
      </c>
      <c r="I379" s="24">
        <f t="shared" si="21"/>
        <v>1.9477798077069952E-3</v>
      </c>
      <c r="J379" s="19">
        <f t="shared" si="22"/>
        <v>2.1524982917312578E-2</v>
      </c>
      <c r="K379" s="19">
        <f t="shared" si="23"/>
        <v>2.7279717871692585E-2</v>
      </c>
    </row>
    <row r="380" spans="7:11" x14ac:dyDescent="0.3">
      <c r="G380" s="23">
        <f t="shared" ca="1" si="20"/>
        <v>42984</v>
      </c>
      <c r="H380" s="19">
        <v>147.274292</v>
      </c>
      <c r="I380" s="24">
        <f t="shared" si="21"/>
        <v>2.4588488749348603E-3</v>
      </c>
      <c r="J380" s="19">
        <f t="shared" si="22"/>
        <v>2.1252124369013397E-2</v>
      </c>
      <c r="K380" s="19">
        <f t="shared" si="23"/>
        <v>2.7150291051837513E-2</v>
      </c>
    </row>
    <row r="381" spans="7:11" x14ac:dyDescent="0.3">
      <c r="G381" s="23">
        <f t="shared" ca="1" si="20"/>
        <v>42985</v>
      </c>
      <c r="H381" s="19">
        <v>150.18064899999999</v>
      </c>
      <c r="I381" s="24">
        <f t="shared" si="21"/>
        <v>1.9734313168519479E-2</v>
      </c>
      <c r="J381" s="19">
        <f t="shared" si="22"/>
        <v>2.1382090436264534E-2</v>
      </c>
      <c r="K381" s="19">
        <f t="shared" si="23"/>
        <v>2.7407781838241996E-2</v>
      </c>
    </row>
    <row r="382" spans="7:11" x14ac:dyDescent="0.3">
      <c r="G382" s="23">
        <f t="shared" ca="1" si="20"/>
        <v>42986</v>
      </c>
      <c r="H382" s="19">
        <v>150.26461800000001</v>
      </c>
      <c r="I382" s="24">
        <f t="shared" si="21"/>
        <v>5.5911997024349347E-4</v>
      </c>
      <c r="J382" s="19">
        <f t="shared" si="22"/>
        <v>1.9605233236914755E-2</v>
      </c>
      <c r="K382" s="19">
        <f t="shared" si="23"/>
        <v>2.6825194040511955E-2</v>
      </c>
    </row>
    <row r="383" spans="7:11" x14ac:dyDescent="0.3">
      <c r="G383" s="23">
        <f t="shared" ca="1" si="20"/>
        <v>42987</v>
      </c>
      <c r="H383" s="19">
        <v>142.64598100000001</v>
      </c>
      <c r="I383" s="24">
        <f t="shared" si="21"/>
        <v>-5.0701469856330394E-2</v>
      </c>
      <c r="J383" s="19">
        <f t="shared" si="22"/>
        <v>2.4370397372407458E-2</v>
      </c>
      <c r="K383" s="19">
        <f t="shared" si="23"/>
        <v>2.773359199069261E-2</v>
      </c>
    </row>
    <row r="384" spans="7:11" x14ac:dyDescent="0.3">
      <c r="G384" s="23">
        <f t="shared" ca="1" si="20"/>
        <v>42988</v>
      </c>
      <c r="H384" s="19">
        <v>146.91305500000001</v>
      </c>
      <c r="I384" s="24">
        <f t="shared" si="21"/>
        <v>2.9913734478085319E-2</v>
      </c>
      <c r="J384" s="19">
        <f t="shared" si="22"/>
        <v>2.5798631647254308E-2</v>
      </c>
      <c r="K384" s="19">
        <f t="shared" si="23"/>
        <v>2.7961080647701766E-2</v>
      </c>
    </row>
    <row r="385" spans="7:11" x14ac:dyDescent="0.3">
      <c r="G385" s="23">
        <f t="shared" ca="1" si="20"/>
        <v>42989</v>
      </c>
      <c r="H385" s="19">
        <v>141.97395299999999</v>
      </c>
      <c r="I385" s="24">
        <f t="shared" si="21"/>
        <v>-3.3619217842825622E-2</v>
      </c>
      <c r="J385" s="19">
        <f t="shared" si="22"/>
        <v>2.6449046457718176E-2</v>
      </c>
      <c r="K385" s="19">
        <f t="shared" si="23"/>
        <v>2.9089393159140203E-2</v>
      </c>
    </row>
    <row r="386" spans="7:11" x14ac:dyDescent="0.3">
      <c r="G386" s="23">
        <f t="shared" ca="1" si="20"/>
        <v>42990</v>
      </c>
      <c r="H386" s="19">
        <v>142.931625</v>
      </c>
      <c r="I386" s="24">
        <f t="shared" si="21"/>
        <v>6.7454063211158655E-3</v>
      </c>
      <c r="J386" s="19">
        <f t="shared" si="22"/>
        <v>2.6294117214819172E-2</v>
      </c>
      <c r="K386" s="19">
        <f t="shared" si="23"/>
        <v>2.825255939893518E-2</v>
      </c>
    </row>
    <row r="387" spans="7:11" x14ac:dyDescent="0.3">
      <c r="G387" s="23">
        <f t="shared" ca="1" si="20"/>
        <v>42991</v>
      </c>
      <c r="H387" s="19">
        <v>136.480469</v>
      </c>
      <c r="I387" s="24">
        <f t="shared" si="21"/>
        <v>-4.5134559968796228E-2</v>
      </c>
      <c r="J387" s="19">
        <f t="shared" si="22"/>
        <v>2.7011532229270975E-2</v>
      </c>
      <c r="K387" s="19">
        <f t="shared" si="23"/>
        <v>2.95736395493441E-2</v>
      </c>
    </row>
    <row r="388" spans="7:11" x14ac:dyDescent="0.3">
      <c r="G388" s="23">
        <f t="shared" ca="1" si="20"/>
        <v>42992</v>
      </c>
      <c r="H388" s="19">
        <v>133.28015099999999</v>
      </c>
      <c r="I388" s="24">
        <f t="shared" si="21"/>
        <v>-2.3448908282986736E-2</v>
      </c>
      <c r="J388" s="19">
        <f t="shared" si="22"/>
        <v>2.746664713060995E-2</v>
      </c>
      <c r="K388" s="19">
        <f t="shared" si="23"/>
        <v>2.4905365280498963E-2</v>
      </c>
    </row>
    <row r="389" spans="7:11" x14ac:dyDescent="0.3">
      <c r="G389" s="23">
        <f t="shared" ca="1" si="20"/>
        <v>42993</v>
      </c>
      <c r="H389" s="19">
        <v>132.54937699999999</v>
      </c>
      <c r="I389" s="24">
        <f t="shared" si="21"/>
        <v>-5.4829919873065069E-3</v>
      </c>
      <c r="J389" s="19">
        <f t="shared" si="22"/>
        <v>2.7232431906637884E-2</v>
      </c>
      <c r="K389" s="19">
        <f t="shared" si="23"/>
        <v>2.4093713245118626E-2</v>
      </c>
    </row>
    <row r="390" spans="7:11" x14ac:dyDescent="0.3">
      <c r="G390" s="23">
        <f t="shared" ref="G390:G453" ca="1" si="24">G389+1</f>
        <v>42994</v>
      </c>
      <c r="H390" s="19">
        <v>145.19953899999999</v>
      </c>
      <c r="I390" s="24">
        <f t="shared" ref="I390:I453" si="25">H390/H389-1</f>
        <v>9.5437355393982681E-2</v>
      </c>
      <c r="J390" s="19">
        <f t="shared" si="22"/>
        <v>4.3144091584753332E-2</v>
      </c>
      <c r="K390" s="19">
        <f t="shared" si="23"/>
        <v>3.3109851225062076E-2</v>
      </c>
    </row>
    <row r="391" spans="7:11" x14ac:dyDescent="0.3">
      <c r="G391" s="23">
        <f t="shared" ca="1" si="24"/>
        <v>42995</v>
      </c>
      <c r="H391" s="19">
        <v>152.238586</v>
      </c>
      <c r="I391" s="24">
        <f t="shared" si="25"/>
        <v>4.8478439039672194E-2</v>
      </c>
      <c r="J391" s="19">
        <f t="shared" si="22"/>
        <v>4.5540316896913617E-2</v>
      </c>
      <c r="K391" s="19">
        <f t="shared" si="23"/>
        <v>3.4694938574600938E-2</v>
      </c>
    </row>
    <row r="392" spans="7:11" x14ac:dyDescent="0.3">
      <c r="G392" s="23">
        <f t="shared" ca="1" si="24"/>
        <v>42996</v>
      </c>
      <c r="H392" s="19">
        <v>153.58253500000001</v>
      </c>
      <c r="I392" s="24">
        <f t="shared" si="25"/>
        <v>8.8279130495865221E-3</v>
      </c>
      <c r="J392" s="19">
        <f t="shared" si="22"/>
        <v>4.5580756677375822E-2</v>
      </c>
      <c r="K392" s="19">
        <f t="shared" si="23"/>
        <v>3.4355081954710924E-2</v>
      </c>
    </row>
    <row r="393" spans="7:11" x14ac:dyDescent="0.3">
      <c r="G393" s="23">
        <f t="shared" ca="1" si="24"/>
        <v>42997</v>
      </c>
      <c r="H393" s="19">
        <v>151.852203</v>
      </c>
      <c r="I393" s="24">
        <f t="shared" si="25"/>
        <v>-1.1266463338425847E-2</v>
      </c>
      <c r="J393" s="19">
        <f t="shared" si="22"/>
        <v>4.1971696443556E-2</v>
      </c>
      <c r="K393" s="19">
        <f t="shared" si="23"/>
        <v>3.4236791204963743E-2</v>
      </c>
    </row>
    <row r="394" spans="7:11" x14ac:dyDescent="0.3">
      <c r="G394" s="23">
        <f t="shared" ca="1" si="24"/>
        <v>42998</v>
      </c>
      <c r="H394" s="19">
        <v>157.95048499999999</v>
      </c>
      <c r="I394" s="24">
        <f t="shared" si="25"/>
        <v>4.015932518278964E-2</v>
      </c>
      <c r="J394" s="19">
        <f t="shared" si="22"/>
        <v>4.271051207515765E-2</v>
      </c>
      <c r="K394" s="19">
        <f t="shared" si="23"/>
        <v>3.4711613816240598E-2</v>
      </c>
    </row>
    <row r="395" spans="7:11" x14ac:dyDescent="0.3">
      <c r="G395" s="23">
        <f t="shared" ca="1" si="24"/>
        <v>42999</v>
      </c>
      <c r="H395" s="19">
        <v>157.80772400000001</v>
      </c>
      <c r="I395" s="24">
        <f t="shared" si="25"/>
        <v>-9.0383388186476843E-4</v>
      </c>
      <c r="J395" s="19">
        <f t="shared" si="22"/>
        <v>4.0350167253165432E-2</v>
      </c>
      <c r="K395" s="19">
        <f t="shared" si="23"/>
        <v>3.4518342532696408E-2</v>
      </c>
    </row>
    <row r="396" spans="7:11" x14ac:dyDescent="0.3">
      <c r="G396" s="23">
        <f t="shared" ca="1" si="24"/>
        <v>43000</v>
      </c>
      <c r="H396" s="19">
        <v>151.41540499999999</v>
      </c>
      <c r="I396" s="24">
        <f t="shared" si="25"/>
        <v>-4.0507009656891135E-2</v>
      </c>
      <c r="J396" s="19">
        <f t="shared" si="22"/>
        <v>4.3585238849382556E-2</v>
      </c>
      <c r="K396" s="19">
        <f t="shared" si="23"/>
        <v>3.5751782660104772E-2</v>
      </c>
    </row>
    <row r="397" spans="7:11" x14ac:dyDescent="0.3">
      <c r="G397" s="23">
        <f t="shared" ca="1" si="24"/>
        <v>43001</v>
      </c>
      <c r="H397" s="19">
        <v>150.36335800000001</v>
      </c>
      <c r="I397" s="24">
        <f t="shared" si="25"/>
        <v>-6.9480843115004021E-3</v>
      </c>
      <c r="J397" s="19">
        <f t="shared" si="22"/>
        <v>4.0079235761517555E-2</v>
      </c>
      <c r="K397" s="19">
        <f t="shared" si="23"/>
        <v>3.4550871553159501E-2</v>
      </c>
    </row>
    <row r="398" spans="7:11" x14ac:dyDescent="0.3">
      <c r="G398" s="23">
        <f t="shared" ca="1" si="24"/>
        <v>43002</v>
      </c>
      <c r="H398" s="19">
        <v>145.515762</v>
      </c>
      <c r="I398" s="24">
        <f t="shared" si="25"/>
        <v>-3.2239210832202936E-2</v>
      </c>
      <c r="J398" s="19">
        <f t="shared" si="22"/>
        <v>4.09909757732125E-2</v>
      </c>
      <c r="K398" s="19">
        <f t="shared" si="23"/>
        <v>3.5290090325937884E-2</v>
      </c>
    </row>
    <row r="399" spans="7:11" x14ac:dyDescent="0.3">
      <c r="G399" s="23">
        <f t="shared" ca="1" si="24"/>
        <v>43003</v>
      </c>
      <c r="H399" s="19">
        <v>152.86303699999999</v>
      </c>
      <c r="I399" s="24">
        <f t="shared" si="25"/>
        <v>5.049126568158302E-2</v>
      </c>
      <c r="J399" s="19">
        <f t="shared" ref="J399:J462" si="26">_xlfn.STDEV.S(I390:I399)</f>
        <v>4.2503078138697886E-2</v>
      </c>
      <c r="K399" s="19">
        <f t="shared" si="23"/>
        <v>3.7042437468231833E-2</v>
      </c>
    </row>
    <row r="400" spans="7:11" x14ac:dyDescent="0.3">
      <c r="G400" s="23">
        <f t="shared" ca="1" si="24"/>
        <v>43004</v>
      </c>
      <c r="H400" s="19">
        <v>156.68388400000001</v>
      </c>
      <c r="I400" s="24">
        <f t="shared" si="25"/>
        <v>2.4995231515647642E-2</v>
      </c>
      <c r="J400" s="19">
        <f t="shared" si="26"/>
        <v>3.234137889871376E-2</v>
      </c>
      <c r="K400" s="19">
        <f t="shared" si="23"/>
        <v>3.7378283092096849E-2</v>
      </c>
    </row>
    <row r="401" spans="7:11" x14ac:dyDescent="0.3">
      <c r="G401" s="23">
        <f t="shared" ca="1" si="24"/>
        <v>43005</v>
      </c>
      <c r="H401" s="19">
        <v>154.89128099999999</v>
      </c>
      <c r="I401" s="24">
        <f t="shared" si="25"/>
        <v>-1.144088947909927E-2</v>
      </c>
      <c r="J401" s="19">
        <f t="shared" si="26"/>
        <v>2.9452651243483095E-2</v>
      </c>
      <c r="K401" s="19">
        <f t="shared" si="23"/>
        <v>3.7326818892453442E-2</v>
      </c>
    </row>
    <row r="402" spans="7:11" x14ac:dyDescent="0.3">
      <c r="G402" s="23">
        <f t="shared" ca="1" si="24"/>
        <v>43006</v>
      </c>
      <c r="H402" s="19">
        <v>153.17442299999999</v>
      </c>
      <c r="I402" s="24">
        <f t="shared" si="25"/>
        <v>-1.1084277881335369E-2</v>
      </c>
      <c r="J402" s="19">
        <f t="shared" si="26"/>
        <v>2.9621142679895733E-2</v>
      </c>
      <c r="K402" s="19">
        <f t="shared" si="23"/>
        <v>3.7444301855176804E-2</v>
      </c>
    </row>
    <row r="403" spans="7:11" x14ac:dyDescent="0.3">
      <c r="G403" s="23">
        <f t="shared" ca="1" si="24"/>
        <v>43007</v>
      </c>
      <c r="H403" s="19">
        <v>149.69006300000001</v>
      </c>
      <c r="I403" s="24">
        <f t="shared" si="25"/>
        <v>-2.2747661990539902E-2</v>
      </c>
      <c r="J403" s="19">
        <f t="shared" si="26"/>
        <v>3.0325885861192406E-2</v>
      </c>
      <c r="K403" s="19">
        <f t="shared" si="23"/>
        <v>3.5877696898080368E-2</v>
      </c>
    </row>
    <row r="404" spans="7:11" x14ac:dyDescent="0.3">
      <c r="G404" s="23">
        <f t="shared" ca="1" si="24"/>
        <v>43008</v>
      </c>
      <c r="H404" s="19">
        <v>152.13919100000001</v>
      </c>
      <c r="I404" s="24">
        <f t="shared" si="25"/>
        <v>1.6361326536418197E-2</v>
      </c>
      <c r="J404" s="19">
        <f t="shared" si="26"/>
        <v>2.7540987055352486E-2</v>
      </c>
      <c r="K404" s="19">
        <f t="shared" si="23"/>
        <v>3.5468497367350055E-2</v>
      </c>
    </row>
    <row r="405" spans="7:11" x14ac:dyDescent="0.3">
      <c r="G405" s="23">
        <f t="shared" ca="1" si="24"/>
        <v>43009</v>
      </c>
      <c r="H405" s="19">
        <v>151.11245700000001</v>
      </c>
      <c r="I405" s="24">
        <f t="shared" si="25"/>
        <v>-6.7486490052389714E-3</v>
      </c>
      <c r="J405" s="19">
        <f t="shared" si="26"/>
        <v>2.7544092077784986E-2</v>
      </c>
      <c r="K405" s="19">
        <f t="shared" si="23"/>
        <v>3.4531487894714552E-2</v>
      </c>
    </row>
    <row r="406" spans="7:11" x14ac:dyDescent="0.3">
      <c r="G406" s="23">
        <f t="shared" ca="1" si="24"/>
        <v>43010</v>
      </c>
      <c r="H406" s="19">
        <v>145.03591900000001</v>
      </c>
      <c r="I406" s="24">
        <f t="shared" si="25"/>
        <v>-4.0212025670391949E-2</v>
      </c>
      <c r="J406" s="19">
        <f t="shared" si="26"/>
        <v>2.7500758844164211E-2</v>
      </c>
      <c r="K406" s="19">
        <f t="shared" si="23"/>
        <v>3.5881859059876467E-2</v>
      </c>
    </row>
    <row r="407" spans="7:11" x14ac:dyDescent="0.3">
      <c r="G407" s="23">
        <f t="shared" ca="1" si="24"/>
        <v>43011</v>
      </c>
      <c r="H407" s="19">
        <v>148.082581</v>
      </c>
      <c r="I407" s="24">
        <f t="shared" si="25"/>
        <v>2.1006258456568894E-2</v>
      </c>
      <c r="J407" s="19">
        <f t="shared" si="26"/>
        <v>2.8563215325874844E-2</v>
      </c>
      <c r="K407" s="19">
        <f t="shared" si="23"/>
        <v>3.4391100808230005E-2</v>
      </c>
    </row>
    <row r="408" spans="7:11" x14ac:dyDescent="0.3">
      <c r="G408" s="23">
        <f t="shared" ca="1" si="24"/>
        <v>43012</v>
      </c>
      <c r="H408" s="19">
        <v>149.80789200000001</v>
      </c>
      <c r="I408" s="24">
        <f t="shared" si="25"/>
        <v>1.1651005731727615E-2</v>
      </c>
      <c r="J408" s="19">
        <f t="shared" si="26"/>
        <v>2.6559050344981818E-2</v>
      </c>
      <c r="K408" s="19">
        <f t="shared" si="23"/>
        <v>3.3772483009791479E-2</v>
      </c>
    </row>
    <row r="409" spans="7:11" x14ac:dyDescent="0.3">
      <c r="G409" s="23">
        <f t="shared" ca="1" si="24"/>
        <v>43013</v>
      </c>
      <c r="H409" s="19">
        <v>140.802673</v>
      </c>
      <c r="I409" s="24">
        <f t="shared" si="25"/>
        <v>-6.0111779691820355E-2</v>
      </c>
      <c r="J409" s="19">
        <f t="shared" si="26"/>
        <v>2.7694905812396683E-2</v>
      </c>
      <c r="K409" s="19">
        <f t="shared" ref="K409:K472" si="27">_xlfn.STDEV.S(I390:I409)</f>
        <v>3.6852110363311437E-2</v>
      </c>
    </row>
    <row r="410" spans="7:11" x14ac:dyDescent="0.3">
      <c r="G410" s="23">
        <f t="shared" ca="1" si="24"/>
        <v>43014</v>
      </c>
      <c r="H410" s="19">
        <v>138.78270000000001</v>
      </c>
      <c r="I410" s="24">
        <f t="shared" si="25"/>
        <v>-1.4346126795476311E-2</v>
      </c>
      <c r="J410" s="19">
        <f t="shared" si="26"/>
        <v>2.5194824338749169E-2</v>
      </c>
      <c r="K410" s="19">
        <f t="shared" si="27"/>
        <v>3.0001737089092217E-2</v>
      </c>
    </row>
    <row r="411" spans="7:11" x14ac:dyDescent="0.3">
      <c r="G411" s="23">
        <f t="shared" ca="1" si="24"/>
        <v>43015</v>
      </c>
      <c r="H411" s="19">
        <v>140.20507799999999</v>
      </c>
      <c r="I411" s="24">
        <f t="shared" si="25"/>
        <v>1.0248957542978943E-2</v>
      </c>
      <c r="J411" s="19">
        <f t="shared" si="26"/>
        <v>2.6141869110641827E-2</v>
      </c>
      <c r="K411" s="19">
        <f t="shared" si="27"/>
        <v>2.776207584712586E-2</v>
      </c>
    </row>
    <row r="412" spans="7:11" x14ac:dyDescent="0.3">
      <c r="G412" s="23">
        <f t="shared" ca="1" si="24"/>
        <v>43016</v>
      </c>
      <c r="H412" s="19">
        <v>137.33509799999999</v>
      </c>
      <c r="I412" s="24">
        <f t="shared" si="25"/>
        <v>-2.0469871997075617E-2</v>
      </c>
      <c r="J412" s="19">
        <f t="shared" si="26"/>
        <v>2.6368647094258603E-2</v>
      </c>
      <c r="K412" s="19">
        <f t="shared" si="27"/>
        <v>2.7836835939606591E-2</v>
      </c>
    </row>
    <row r="413" spans="7:11" x14ac:dyDescent="0.3">
      <c r="G413" s="23">
        <f t="shared" ca="1" si="24"/>
        <v>43017</v>
      </c>
      <c r="H413" s="19">
        <v>134.692429</v>
      </c>
      <c r="I413" s="24">
        <f t="shared" si="25"/>
        <v>-1.9242488180260975E-2</v>
      </c>
      <c r="J413" s="19">
        <f t="shared" si="26"/>
        <v>2.6211120573431029E-2</v>
      </c>
      <c r="K413" s="19">
        <f t="shared" si="27"/>
        <v>2.7984975456137564E-2</v>
      </c>
    </row>
    <row r="414" spans="7:11" x14ac:dyDescent="0.3">
      <c r="G414" s="23">
        <f t="shared" ca="1" si="24"/>
        <v>43018</v>
      </c>
      <c r="H414" s="19">
        <v>132.975525</v>
      </c>
      <c r="I414" s="24">
        <f t="shared" si="25"/>
        <v>-1.2746848599782812E-2</v>
      </c>
      <c r="J414" s="19">
        <f t="shared" si="26"/>
        <v>2.4495474946174923E-2</v>
      </c>
      <c r="K414" s="19">
        <f t="shared" si="27"/>
        <v>2.5850540249182839E-2</v>
      </c>
    </row>
    <row r="415" spans="7:11" x14ac:dyDescent="0.3">
      <c r="G415" s="23">
        <f t="shared" ca="1" si="24"/>
        <v>43019</v>
      </c>
      <c r="H415" s="19">
        <v>133.18597399999999</v>
      </c>
      <c r="I415" s="24">
        <f t="shared" si="25"/>
        <v>1.5826145450448248E-3</v>
      </c>
      <c r="J415" s="19">
        <f t="shared" si="26"/>
        <v>2.4874140467973392E-2</v>
      </c>
      <c r="K415" s="19">
        <f t="shared" si="27"/>
        <v>2.589367115164137E-2</v>
      </c>
    </row>
    <row r="416" spans="7:11" x14ac:dyDescent="0.3">
      <c r="G416" s="23">
        <f t="shared" ca="1" si="24"/>
        <v>43020</v>
      </c>
      <c r="H416" s="19">
        <v>131.645813</v>
      </c>
      <c r="I416" s="24">
        <f t="shared" si="25"/>
        <v>-1.1563987961675126E-2</v>
      </c>
      <c r="J416" s="19">
        <f t="shared" si="26"/>
        <v>2.2866361497678733E-2</v>
      </c>
      <c r="K416" s="19">
        <f t="shared" si="27"/>
        <v>2.4773216639586742E-2</v>
      </c>
    </row>
    <row r="417" spans="7:11" x14ac:dyDescent="0.3">
      <c r="G417" s="23">
        <f t="shared" ca="1" si="24"/>
        <v>43021</v>
      </c>
      <c r="H417" s="19">
        <v>134.498886</v>
      </c>
      <c r="I417" s="24">
        <f t="shared" si="25"/>
        <v>2.1672341375566617E-2</v>
      </c>
      <c r="J417" s="19">
        <f t="shared" si="26"/>
        <v>2.2965526923095381E-2</v>
      </c>
      <c r="K417" s="19">
        <f t="shared" si="27"/>
        <v>2.5570604491289953E-2</v>
      </c>
    </row>
    <row r="418" spans="7:11" x14ac:dyDescent="0.3">
      <c r="G418" s="23">
        <f t="shared" ca="1" si="24"/>
        <v>43022</v>
      </c>
      <c r="H418" s="19">
        <v>131.04823300000001</v>
      </c>
      <c r="I418" s="24">
        <f t="shared" si="25"/>
        <v>-2.5655625132835591E-2</v>
      </c>
      <c r="J418" s="19">
        <f t="shared" si="26"/>
        <v>2.2195315917055956E-2</v>
      </c>
      <c r="K418" s="19">
        <f t="shared" si="27"/>
        <v>2.5245144392155007E-2</v>
      </c>
    </row>
    <row r="419" spans="7:11" x14ac:dyDescent="0.3">
      <c r="G419" s="23">
        <f t="shared" ca="1" si="24"/>
        <v>43023</v>
      </c>
      <c r="H419" s="19">
        <v>131.216568</v>
      </c>
      <c r="I419" s="24">
        <f t="shared" si="25"/>
        <v>1.2845270489072469E-3</v>
      </c>
      <c r="J419" s="19">
        <f t="shared" si="26"/>
        <v>1.5088760410562733E-2</v>
      </c>
      <c r="K419" s="19">
        <f t="shared" si="27"/>
        <v>2.171131453384301E-2</v>
      </c>
    </row>
    <row r="420" spans="7:11" x14ac:dyDescent="0.3">
      <c r="G420" s="23">
        <f t="shared" ca="1" si="24"/>
        <v>43024</v>
      </c>
      <c r="H420" s="19">
        <v>130.85472100000001</v>
      </c>
      <c r="I420" s="24">
        <f t="shared" si="25"/>
        <v>-2.7576319478191946E-3</v>
      </c>
      <c r="J420" s="19">
        <f t="shared" si="26"/>
        <v>1.4899177676019983E-2</v>
      </c>
      <c r="K420" s="19">
        <f t="shared" si="27"/>
        <v>2.0379337949062461E-2</v>
      </c>
    </row>
    <row r="421" spans="7:11" x14ac:dyDescent="0.3">
      <c r="G421" s="23">
        <f t="shared" ca="1" si="24"/>
        <v>43025</v>
      </c>
      <c r="H421" s="19">
        <v>136.19892899999999</v>
      </c>
      <c r="I421" s="24">
        <f t="shared" si="25"/>
        <v>4.0840773333657321E-2</v>
      </c>
      <c r="J421" s="19">
        <f t="shared" si="26"/>
        <v>2.0601840953305844E-2</v>
      </c>
      <c r="K421" s="19">
        <f t="shared" si="27"/>
        <v>2.3178987261257389E-2</v>
      </c>
    </row>
    <row r="422" spans="7:11" x14ac:dyDescent="0.3">
      <c r="G422" s="23">
        <f t="shared" ca="1" si="24"/>
        <v>43026</v>
      </c>
      <c r="H422" s="19">
        <v>138.00006099999999</v>
      </c>
      <c r="I422" s="24">
        <f t="shared" si="25"/>
        <v>1.322427432597495E-2</v>
      </c>
      <c r="J422" s="19">
        <f t="shared" si="26"/>
        <v>2.0123468813600557E-2</v>
      </c>
      <c r="K422" s="19">
        <f t="shared" si="27"/>
        <v>2.3541239177136849E-2</v>
      </c>
    </row>
    <row r="423" spans="7:11" x14ac:dyDescent="0.3">
      <c r="G423" s="23">
        <f t="shared" ca="1" si="24"/>
        <v>43027</v>
      </c>
      <c r="H423" s="19">
        <v>139.13618500000001</v>
      </c>
      <c r="I423" s="24">
        <f t="shared" si="25"/>
        <v>8.2327789695688658E-3</v>
      </c>
      <c r="J423" s="19">
        <f t="shared" si="26"/>
        <v>1.8944733534291582E-2</v>
      </c>
      <c r="K423" s="19">
        <f t="shared" si="27"/>
        <v>2.3325854013536991E-2</v>
      </c>
    </row>
    <row r="424" spans="7:11" x14ac:dyDescent="0.3">
      <c r="G424" s="23">
        <f t="shared" ca="1" si="24"/>
        <v>43028</v>
      </c>
      <c r="H424" s="19">
        <v>141.06347700000001</v>
      </c>
      <c r="I424" s="24">
        <f t="shared" si="25"/>
        <v>1.3851838757832802E-2</v>
      </c>
      <c r="J424" s="19">
        <f t="shared" si="26"/>
        <v>1.8279603921680584E-2</v>
      </c>
      <c r="K424" s="19">
        <f t="shared" si="27"/>
        <v>2.3220541693333738E-2</v>
      </c>
    </row>
    <row r="425" spans="7:11" x14ac:dyDescent="0.3">
      <c r="G425" s="23">
        <f t="shared" ca="1" si="24"/>
        <v>43029</v>
      </c>
      <c r="H425" s="19">
        <v>135.41632100000001</v>
      </c>
      <c r="I425" s="24">
        <f t="shared" si="25"/>
        <v>-4.0032729378987275E-2</v>
      </c>
      <c r="J425" s="19">
        <f t="shared" si="26"/>
        <v>2.3427276815436909E-2</v>
      </c>
      <c r="K425" s="19">
        <f t="shared" si="27"/>
        <v>2.4615472667865134E-2</v>
      </c>
    </row>
    <row r="426" spans="7:11" x14ac:dyDescent="0.3">
      <c r="G426" s="23">
        <f t="shared" ca="1" si="24"/>
        <v>43030</v>
      </c>
      <c r="H426" s="19">
        <v>137.385651</v>
      </c>
      <c r="I426" s="24">
        <f t="shared" si="25"/>
        <v>1.4542781737513E-2</v>
      </c>
      <c r="J426" s="19">
        <f t="shared" si="26"/>
        <v>2.3212630986764234E-2</v>
      </c>
      <c r="K426" s="19">
        <f t="shared" si="27"/>
        <v>2.3535014482419941E-2</v>
      </c>
    </row>
    <row r="427" spans="7:11" x14ac:dyDescent="0.3">
      <c r="G427" s="23">
        <f t="shared" ca="1" si="24"/>
        <v>43031</v>
      </c>
      <c r="H427" s="19">
        <v>142.84773300000001</v>
      </c>
      <c r="I427" s="24">
        <f t="shared" si="25"/>
        <v>3.9757296051244895E-2</v>
      </c>
      <c r="J427" s="19">
        <f t="shared" si="26"/>
        <v>2.5307402857310899E-2</v>
      </c>
      <c r="K427" s="19">
        <f t="shared" si="27"/>
        <v>2.4854656634847677E-2</v>
      </c>
    </row>
    <row r="428" spans="7:11" x14ac:dyDescent="0.3">
      <c r="G428" s="23">
        <f t="shared" ca="1" si="24"/>
        <v>43032</v>
      </c>
      <c r="H428" s="19">
        <v>136.06433100000001</v>
      </c>
      <c r="I428" s="24">
        <f t="shared" si="25"/>
        <v>-4.7486941917377123E-2</v>
      </c>
      <c r="J428" s="19">
        <f t="shared" si="26"/>
        <v>2.9039538145275306E-2</v>
      </c>
      <c r="K428" s="19">
        <f t="shared" si="27"/>
        <v>2.6659733159365887E-2</v>
      </c>
    </row>
    <row r="429" spans="7:11" x14ac:dyDescent="0.3">
      <c r="G429" s="23">
        <f t="shared" ca="1" si="24"/>
        <v>43033</v>
      </c>
      <c r="H429" s="19">
        <v>132.63050799999999</v>
      </c>
      <c r="I429" s="24">
        <f t="shared" si="25"/>
        <v>-2.5236760984772788E-2</v>
      </c>
      <c r="J429" s="19">
        <f t="shared" si="26"/>
        <v>3.0504020931752831E-2</v>
      </c>
      <c r="K429" s="19">
        <f t="shared" si="27"/>
        <v>2.3817001565292373E-2</v>
      </c>
    </row>
    <row r="430" spans="7:11" x14ac:dyDescent="0.3">
      <c r="G430" s="23">
        <f t="shared" ca="1" si="24"/>
        <v>43034</v>
      </c>
      <c r="H430" s="19">
        <v>132.15924100000001</v>
      </c>
      <c r="I430" s="24">
        <f t="shared" si="25"/>
        <v>-3.5532322623689216E-3</v>
      </c>
      <c r="J430" s="19">
        <f t="shared" si="26"/>
        <v>3.0517375434663107E-2</v>
      </c>
      <c r="K430" s="19">
        <f t="shared" si="27"/>
        <v>2.3661358457230976E-2</v>
      </c>
    </row>
    <row r="431" spans="7:11" x14ac:dyDescent="0.3">
      <c r="G431" s="23">
        <f t="shared" ca="1" si="24"/>
        <v>43035</v>
      </c>
      <c r="H431" s="19">
        <v>129.78585799999999</v>
      </c>
      <c r="I431" s="24">
        <f t="shared" si="25"/>
        <v>-1.7958509613414164E-2</v>
      </c>
      <c r="J431" s="19">
        <f t="shared" si="26"/>
        <v>2.7602095051715164E-2</v>
      </c>
      <c r="K431" s="19">
        <f t="shared" si="27"/>
        <v>2.3722404255538336E-2</v>
      </c>
    </row>
    <row r="432" spans="7:11" x14ac:dyDescent="0.3">
      <c r="G432" s="23">
        <f t="shared" ca="1" si="24"/>
        <v>43036</v>
      </c>
      <c r="H432" s="19">
        <v>114.039162</v>
      </c>
      <c r="I432" s="24">
        <f t="shared" si="25"/>
        <v>-0.12132828832552767</v>
      </c>
      <c r="J432" s="19">
        <f t="shared" si="26"/>
        <v>4.5203627790543606E-2</v>
      </c>
      <c r="K432" s="19">
        <f t="shared" si="27"/>
        <v>3.536419800135971E-2</v>
      </c>
    </row>
    <row r="433" spans="7:11" x14ac:dyDescent="0.3">
      <c r="G433" s="23">
        <f t="shared" ca="1" si="24"/>
        <v>43037</v>
      </c>
      <c r="H433" s="19">
        <v>111.94352000000001</v>
      </c>
      <c r="I433" s="24">
        <f t="shared" si="25"/>
        <v>-1.8376511746026281E-2</v>
      </c>
      <c r="J433" s="19">
        <f t="shared" si="26"/>
        <v>4.4266471117305431E-2</v>
      </c>
      <c r="K433" s="19">
        <f t="shared" si="27"/>
        <v>3.5351046532638319E-2</v>
      </c>
    </row>
    <row r="434" spans="7:11" x14ac:dyDescent="0.3">
      <c r="G434" s="23">
        <f t="shared" ca="1" si="24"/>
        <v>43038</v>
      </c>
      <c r="H434" s="19">
        <v>96.365189000000001</v>
      </c>
      <c r="I434" s="24">
        <f t="shared" si="25"/>
        <v>-0.13916241869113999</v>
      </c>
      <c r="J434" s="19">
        <f t="shared" si="26"/>
        <v>5.5946345293832987E-2</v>
      </c>
      <c r="K434" s="19">
        <f t="shared" si="27"/>
        <v>4.587065950593721E-2</v>
      </c>
    </row>
    <row r="435" spans="7:11" x14ac:dyDescent="0.3">
      <c r="G435" s="23">
        <f t="shared" ca="1" si="24"/>
        <v>43039</v>
      </c>
      <c r="H435" s="19">
        <v>90.894653000000005</v>
      </c>
      <c r="I435" s="24">
        <f t="shared" si="25"/>
        <v>-5.6768798533669562E-2</v>
      </c>
      <c r="J435" s="19">
        <f t="shared" si="26"/>
        <v>5.6333245463587055E-2</v>
      </c>
      <c r="K435" s="19">
        <f t="shared" si="27"/>
        <v>4.6616343350065183E-2</v>
      </c>
    </row>
    <row r="436" spans="7:11" x14ac:dyDescent="0.3">
      <c r="G436" s="23">
        <f t="shared" ca="1" si="24"/>
        <v>43040</v>
      </c>
      <c r="H436" s="19">
        <v>109.241951</v>
      </c>
      <c r="I436" s="24">
        <f t="shared" si="25"/>
        <v>0.20185233558238003</v>
      </c>
      <c r="J436" s="19">
        <f t="shared" si="26"/>
        <v>9.4077343221694115E-2</v>
      </c>
      <c r="K436" s="19">
        <f t="shared" si="27"/>
        <v>6.7757172368664256E-2</v>
      </c>
    </row>
    <row r="437" spans="7:11" x14ac:dyDescent="0.3">
      <c r="G437" s="23">
        <f t="shared" ca="1" si="24"/>
        <v>43041</v>
      </c>
      <c r="H437" s="19">
        <v>101.650581</v>
      </c>
      <c r="I437" s="24">
        <f t="shared" si="25"/>
        <v>-6.9491344035040092E-2</v>
      </c>
      <c r="J437" s="19">
        <f t="shared" si="26"/>
        <v>9.2853724001267485E-2</v>
      </c>
      <c r="K437" s="19">
        <f t="shared" si="27"/>
        <v>6.8774725834080355E-2</v>
      </c>
    </row>
    <row r="438" spans="7:11" x14ac:dyDescent="0.3">
      <c r="G438" s="23">
        <f t="shared" ca="1" si="24"/>
        <v>43042</v>
      </c>
      <c r="H438" s="19">
        <v>105.24427</v>
      </c>
      <c r="I438" s="24">
        <f t="shared" si="25"/>
        <v>3.535335425185604E-2</v>
      </c>
      <c r="J438" s="19">
        <f t="shared" si="26"/>
        <v>9.4771125574409504E-2</v>
      </c>
      <c r="K438" s="19">
        <f t="shared" si="27"/>
        <v>6.9473131796812165E-2</v>
      </c>
    </row>
    <row r="439" spans="7:11" x14ac:dyDescent="0.3">
      <c r="G439" s="23">
        <f t="shared" ca="1" si="24"/>
        <v>43043</v>
      </c>
      <c r="H439" s="19">
        <v>111.935135</v>
      </c>
      <c r="I439" s="24">
        <f t="shared" si="25"/>
        <v>6.3574625012839281E-2</v>
      </c>
      <c r="J439" s="19">
        <f t="shared" si="26"/>
        <v>9.8467828891479425E-2</v>
      </c>
      <c r="K439" s="19">
        <f t="shared" si="27"/>
        <v>7.1314290174096961E-2</v>
      </c>
    </row>
    <row r="440" spans="7:11" x14ac:dyDescent="0.3">
      <c r="G440" s="23">
        <f t="shared" ca="1" si="24"/>
        <v>43044</v>
      </c>
      <c r="H440" s="19">
        <v>114.039162</v>
      </c>
      <c r="I440" s="24">
        <f t="shared" si="25"/>
        <v>1.8796841581510515E-2</v>
      </c>
      <c r="J440" s="19">
        <f t="shared" si="26"/>
        <v>9.8948108620412395E-2</v>
      </c>
      <c r="K440" s="19">
        <f t="shared" si="27"/>
        <v>7.1521217887185545E-2</v>
      </c>
    </row>
    <row r="441" spans="7:11" x14ac:dyDescent="0.3">
      <c r="G441" s="23">
        <f t="shared" ca="1" si="24"/>
        <v>43045</v>
      </c>
      <c r="H441" s="19">
        <v>116.134834</v>
      </c>
      <c r="I441" s="24">
        <f t="shared" si="25"/>
        <v>1.8376774813550378E-2</v>
      </c>
      <c r="J441" s="19">
        <f t="shared" si="26"/>
        <v>9.9304207143789403E-2</v>
      </c>
      <c r="K441" s="19">
        <f t="shared" si="27"/>
        <v>7.0946293767452678E-2</v>
      </c>
    </row>
    <row r="442" spans="7:11" x14ac:dyDescent="0.3">
      <c r="G442" s="23">
        <f t="shared" ca="1" si="24"/>
        <v>43046</v>
      </c>
      <c r="H442" s="19">
        <v>101.583214</v>
      </c>
      <c r="I442" s="24">
        <f t="shared" si="25"/>
        <v>-0.12529935678041271</v>
      </c>
      <c r="J442" s="19">
        <f t="shared" si="26"/>
        <v>9.9820048238694878E-2</v>
      </c>
      <c r="K442" s="19">
        <f t="shared" si="27"/>
        <v>7.5620456953554543E-2</v>
      </c>
    </row>
    <row r="443" spans="7:11" x14ac:dyDescent="0.3">
      <c r="G443" s="23">
        <f t="shared" ca="1" si="24"/>
        <v>43047</v>
      </c>
      <c r="H443" s="19">
        <v>107.727036</v>
      </c>
      <c r="I443" s="24">
        <f t="shared" si="25"/>
        <v>6.0480681385016943E-2</v>
      </c>
      <c r="J443" s="19">
        <f t="shared" si="26"/>
        <v>0.10192415497796677</v>
      </c>
      <c r="K443" s="19">
        <f t="shared" si="27"/>
        <v>7.7259752464372292E-2</v>
      </c>
    </row>
    <row r="444" spans="7:11" x14ac:dyDescent="0.3">
      <c r="G444" s="23">
        <f t="shared" ca="1" si="24"/>
        <v>43048</v>
      </c>
      <c r="H444" s="19">
        <v>113.19754</v>
      </c>
      <c r="I444" s="24">
        <f t="shared" si="25"/>
        <v>5.0781161379024775E-2</v>
      </c>
      <c r="J444" s="19">
        <f t="shared" si="26"/>
        <v>8.9943498413316392E-2</v>
      </c>
      <c r="K444" s="19">
        <f t="shared" si="27"/>
        <v>7.8291823395852986E-2</v>
      </c>
    </row>
    <row r="445" spans="7:11" x14ac:dyDescent="0.3">
      <c r="G445" s="23">
        <f t="shared" ca="1" si="24"/>
        <v>43049</v>
      </c>
      <c r="H445" s="19">
        <v>110.706352</v>
      </c>
      <c r="I445" s="24">
        <f t="shared" si="25"/>
        <v>-2.2007439384283511E-2</v>
      </c>
      <c r="J445" s="19">
        <f t="shared" si="26"/>
        <v>8.7289512990739809E-2</v>
      </c>
      <c r="K445" s="19">
        <f t="shared" si="27"/>
        <v>7.8007615994450066E-2</v>
      </c>
    </row>
    <row r="446" spans="7:11" x14ac:dyDescent="0.3">
      <c r="G446" s="23">
        <f t="shared" ca="1" si="24"/>
        <v>43050</v>
      </c>
      <c r="H446" s="19">
        <v>107.727036</v>
      </c>
      <c r="I446" s="24">
        <f t="shared" si="25"/>
        <v>-2.6911879455661203E-2</v>
      </c>
      <c r="J446" s="19">
        <f t="shared" si="26"/>
        <v>6.1423372752621955E-2</v>
      </c>
      <c r="K446" s="19">
        <f t="shared" si="27"/>
        <v>7.7951391127517408E-2</v>
      </c>
    </row>
    <row r="447" spans="7:11" x14ac:dyDescent="0.3">
      <c r="G447" s="23">
        <f t="shared" ca="1" si="24"/>
        <v>43051</v>
      </c>
      <c r="H447" s="19">
        <v>104.36055</v>
      </c>
      <c r="I447" s="24">
        <f t="shared" si="25"/>
        <v>-3.1250149683873185E-2</v>
      </c>
      <c r="J447" s="19">
        <f t="shared" si="26"/>
        <v>5.7666493572246916E-2</v>
      </c>
      <c r="K447" s="19">
        <f t="shared" si="27"/>
        <v>7.7216352718786588E-2</v>
      </c>
    </row>
    <row r="448" spans="7:11" x14ac:dyDescent="0.3">
      <c r="G448" s="23">
        <f t="shared" ca="1" si="24"/>
        <v>43052</v>
      </c>
      <c r="H448" s="19">
        <v>96.786026000000007</v>
      </c>
      <c r="I448" s="24">
        <f t="shared" si="25"/>
        <v>-7.2580338068360062E-2</v>
      </c>
      <c r="J448" s="19">
        <f t="shared" si="26"/>
        <v>6.1179395594885111E-2</v>
      </c>
      <c r="K448" s="19">
        <f t="shared" si="27"/>
        <v>7.8009757255555451E-2</v>
      </c>
    </row>
    <row r="449" spans="7:11" x14ac:dyDescent="0.3">
      <c r="G449" s="23">
        <f t="shared" ca="1" si="24"/>
        <v>43053</v>
      </c>
      <c r="H449" s="19">
        <v>95.102776000000006</v>
      </c>
      <c r="I449" s="24">
        <f t="shared" si="25"/>
        <v>-1.7391456903086411E-2</v>
      </c>
      <c r="J449" s="19">
        <f t="shared" si="26"/>
        <v>5.5998075457568443E-2</v>
      </c>
      <c r="K449" s="19">
        <f t="shared" si="27"/>
        <v>7.7970182724591178E-2</v>
      </c>
    </row>
    <row r="450" spans="7:11" x14ac:dyDescent="0.3">
      <c r="G450" s="23">
        <f t="shared" ca="1" si="24"/>
        <v>43054</v>
      </c>
      <c r="H450" s="19">
        <v>85.297927999999999</v>
      </c>
      <c r="I450" s="24">
        <f t="shared" si="25"/>
        <v>-0.10309739013296526</v>
      </c>
      <c r="J450" s="19">
        <f t="shared" si="26"/>
        <v>6.0944577815834233E-2</v>
      </c>
      <c r="K450" s="19">
        <f t="shared" si="27"/>
        <v>8.043056230655915E-2</v>
      </c>
    </row>
    <row r="451" spans="7:11" x14ac:dyDescent="0.3">
      <c r="G451" s="23">
        <f t="shared" ca="1" si="24"/>
        <v>43055</v>
      </c>
      <c r="H451" s="19">
        <v>74.735619</v>
      </c>
      <c r="I451" s="24">
        <f t="shared" si="25"/>
        <v>-0.12382843578568514</v>
      </c>
      <c r="J451" s="19">
        <f t="shared" si="26"/>
        <v>6.5620066877668817E-2</v>
      </c>
      <c r="K451" s="19">
        <f t="shared" si="27"/>
        <v>8.3798097328344659E-2</v>
      </c>
    </row>
    <row r="452" spans="7:11" x14ac:dyDescent="0.3">
      <c r="G452" s="23">
        <f t="shared" ca="1" si="24"/>
        <v>43056</v>
      </c>
      <c r="H452" s="19">
        <v>93.419539999999998</v>
      </c>
      <c r="I452" s="24">
        <f t="shared" si="25"/>
        <v>0.25000021743313594</v>
      </c>
      <c r="J452" s="19">
        <f t="shared" si="26"/>
        <v>0.10662844001731422</v>
      </c>
      <c r="K452" s="19">
        <f t="shared" si="27"/>
        <v>0.10054206769798278</v>
      </c>
    </row>
    <row r="453" spans="7:11" x14ac:dyDescent="0.3">
      <c r="G453" s="23">
        <f t="shared" ca="1" si="24"/>
        <v>43057</v>
      </c>
      <c r="H453" s="19">
        <v>103.434792</v>
      </c>
      <c r="I453" s="24">
        <f t="shared" si="25"/>
        <v>0.10720725021767397</v>
      </c>
      <c r="J453" s="19">
        <f t="shared" si="26"/>
        <v>0.11069395831758425</v>
      </c>
      <c r="K453" s="19">
        <f t="shared" si="27"/>
        <v>0.10356175041165944</v>
      </c>
    </row>
    <row r="454" spans="7:11" x14ac:dyDescent="0.3">
      <c r="G454" s="23">
        <f t="shared" ref="G454:G517" ca="1" si="28">G453+1</f>
        <v>43058</v>
      </c>
      <c r="H454" s="19">
        <v>95.229011999999997</v>
      </c>
      <c r="I454" s="24">
        <f t="shared" ref="I454:I517" si="29">H454/H453-1</f>
        <v>-7.9332880564984443E-2</v>
      </c>
      <c r="J454" s="19">
        <f t="shared" si="26"/>
        <v>0.11184542607322259</v>
      </c>
      <c r="K454" s="19">
        <f t="shared" si="27"/>
        <v>0.10010855884772281</v>
      </c>
    </row>
    <row r="455" spans="7:11" x14ac:dyDescent="0.3">
      <c r="G455" s="23">
        <f t="shared" ca="1" si="28"/>
        <v>43059</v>
      </c>
      <c r="H455" s="19">
        <v>94.597808999999998</v>
      </c>
      <c r="I455" s="24">
        <f t="shared" si="29"/>
        <v>-6.6282636640186965E-3</v>
      </c>
      <c r="J455" s="19">
        <f t="shared" si="26"/>
        <v>0.11179702096778289</v>
      </c>
      <c r="K455" s="19">
        <f t="shared" si="27"/>
        <v>9.913171984680888E-2</v>
      </c>
    </row>
    <row r="456" spans="7:11" x14ac:dyDescent="0.3">
      <c r="G456" s="23">
        <f t="shared" ca="1" si="28"/>
        <v>43060</v>
      </c>
      <c r="H456" s="19">
        <v>96.196883999999997</v>
      </c>
      <c r="I456" s="24">
        <f t="shared" si="29"/>
        <v>1.6903932732733828E-2</v>
      </c>
      <c r="J456" s="19">
        <f t="shared" si="26"/>
        <v>0.11193570042460492</v>
      </c>
      <c r="K456" s="19">
        <f t="shared" si="27"/>
        <v>8.7936717022579144E-2</v>
      </c>
    </row>
    <row r="457" spans="7:11" x14ac:dyDescent="0.3">
      <c r="G457" s="23">
        <f t="shared" ca="1" si="28"/>
        <v>43061</v>
      </c>
      <c r="H457" s="19">
        <v>102.25653800000001</v>
      </c>
      <c r="I457" s="24">
        <f t="shared" si="29"/>
        <v>6.2992206691435237E-2</v>
      </c>
      <c r="J457" s="19">
        <f t="shared" si="26"/>
        <v>0.11352951391505928</v>
      </c>
      <c r="K457" s="19">
        <f t="shared" si="27"/>
        <v>8.7639302961000781E-2</v>
      </c>
    </row>
    <row r="458" spans="7:11" x14ac:dyDescent="0.3">
      <c r="G458" s="23">
        <f t="shared" ca="1" si="28"/>
        <v>43062</v>
      </c>
      <c r="H458" s="19">
        <v>102.130287</v>
      </c>
      <c r="I458" s="24">
        <f t="shared" si="29"/>
        <v>-1.2346496612276603E-3</v>
      </c>
      <c r="J458" s="19">
        <f t="shared" si="26"/>
        <v>0.11042167086199832</v>
      </c>
      <c r="K458" s="19">
        <f t="shared" si="27"/>
        <v>8.7327457162756139E-2</v>
      </c>
    </row>
    <row r="459" spans="7:11" x14ac:dyDescent="0.3">
      <c r="G459" s="23">
        <f t="shared" ca="1" si="28"/>
        <v>43063</v>
      </c>
      <c r="H459" s="19">
        <v>96.836524999999995</v>
      </c>
      <c r="I459" s="24">
        <f t="shared" si="29"/>
        <v>-5.1833419404764824E-2</v>
      </c>
      <c r="J459" s="19">
        <f t="shared" si="26"/>
        <v>0.1119173669856173</v>
      </c>
      <c r="K459" s="19">
        <f t="shared" si="27"/>
        <v>8.6854714099512231E-2</v>
      </c>
    </row>
    <row r="460" spans="7:11" x14ac:dyDescent="0.3">
      <c r="G460" s="23">
        <f t="shared" ca="1" si="28"/>
        <v>43064</v>
      </c>
      <c r="H460" s="19">
        <v>91.661659</v>
      </c>
      <c r="I460" s="24">
        <f t="shared" si="29"/>
        <v>-5.3439195592778654E-2</v>
      </c>
      <c r="J460" s="19">
        <f t="shared" si="26"/>
        <v>0.10749828606230201</v>
      </c>
      <c r="K460" s="19">
        <f t="shared" si="27"/>
        <v>8.7366334602201473E-2</v>
      </c>
    </row>
    <row r="461" spans="7:11" x14ac:dyDescent="0.3">
      <c r="G461" s="23">
        <f t="shared" ca="1" si="28"/>
        <v>43065</v>
      </c>
      <c r="H461" s="19">
        <v>84.756202999999999</v>
      </c>
      <c r="I461" s="24">
        <f t="shared" si="29"/>
        <v>-7.5336362829741099E-2</v>
      </c>
      <c r="J461" s="19">
        <f t="shared" si="26"/>
        <v>0.10161924436680934</v>
      </c>
      <c r="K461" s="19">
        <f t="shared" si="27"/>
        <v>8.8417545178435114E-2</v>
      </c>
    </row>
    <row r="462" spans="7:11" x14ac:dyDescent="0.3">
      <c r="G462" s="23">
        <f t="shared" ca="1" si="28"/>
        <v>43066</v>
      </c>
      <c r="H462" s="19">
        <v>78.407950999999997</v>
      </c>
      <c r="I462" s="24">
        <f t="shared" si="29"/>
        <v>-7.4900146246523081E-2</v>
      </c>
      <c r="J462" s="19">
        <f t="shared" si="26"/>
        <v>6.3677299832816919E-2</v>
      </c>
      <c r="K462" s="19">
        <f t="shared" si="27"/>
        <v>8.569756020313106E-2</v>
      </c>
    </row>
    <row r="463" spans="7:11" x14ac:dyDescent="0.3">
      <c r="G463" s="23">
        <f t="shared" ca="1" si="28"/>
        <v>43067</v>
      </c>
      <c r="H463" s="19">
        <v>78.990409999999997</v>
      </c>
      <c r="I463" s="24">
        <f t="shared" si="29"/>
        <v>7.4285706050398748E-3</v>
      </c>
      <c r="J463" s="19">
        <f t="shared" ref="J463:J526" si="30">_xlfn.STDEV.S(I454:I463)</f>
        <v>4.8251947904401772E-2</v>
      </c>
      <c r="K463" s="19">
        <f t="shared" si="27"/>
        <v>8.4223529965983285E-2</v>
      </c>
    </row>
    <row r="464" spans="7:11" x14ac:dyDescent="0.3">
      <c r="G464" s="23">
        <f t="shared" ca="1" si="28"/>
        <v>43068</v>
      </c>
      <c r="H464" s="19">
        <v>82.443161000000003</v>
      </c>
      <c r="I464" s="24">
        <f t="shared" si="29"/>
        <v>4.3711015046003832E-2</v>
      </c>
      <c r="J464" s="19">
        <f t="shared" si="30"/>
        <v>4.8696128401059385E-2</v>
      </c>
      <c r="K464" s="19">
        <f t="shared" si="27"/>
        <v>8.3959591872280623E-2</v>
      </c>
    </row>
    <row r="465" spans="7:11" x14ac:dyDescent="0.3">
      <c r="G465" s="23">
        <f t="shared" ca="1" si="28"/>
        <v>43069</v>
      </c>
      <c r="H465" s="19">
        <v>76.913749999999993</v>
      </c>
      <c r="I465" s="24">
        <f t="shared" si="29"/>
        <v>-6.7069371588020621E-2</v>
      </c>
      <c r="J465" s="19">
        <f t="shared" si="30"/>
        <v>5.145781400276711E-2</v>
      </c>
      <c r="K465" s="19">
        <f t="shared" si="27"/>
        <v>8.4826155093439215E-2</v>
      </c>
    </row>
    <row r="466" spans="7:11" x14ac:dyDescent="0.3">
      <c r="G466" s="23">
        <f t="shared" ca="1" si="28"/>
        <v>43070</v>
      </c>
      <c r="H466" s="19">
        <v>78.087151000000006</v>
      </c>
      <c r="I466" s="24">
        <f t="shared" si="29"/>
        <v>1.5256062797614378E-2</v>
      </c>
      <c r="J466" s="19">
        <f t="shared" si="30"/>
        <v>5.1331556394797806E-2</v>
      </c>
      <c r="K466" s="19">
        <f t="shared" si="27"/>
        <v>8.5033834983484005E-2</v>
      </c>
    </row>
    <row r="467" spans="7:11" x14ac:dyDescent="0.3">
      <c r="G467" s="23">
        <f t="shared" ca="1" si="28"/>
        <v>43071</v>
      </c>
      <c r="H467" s="19">
        <v>75.208472999999998</v>
      </c>
      <c r="I467" s="24">
        <f t="shared" si="29"/>
        <v>-3.6864938253413859E-2</v>
      </c>
      <c r="J467" s="19">
        <f t="shared" si="30"/>
        <v>4.2459481194270822E-2</v>
      </c>
      <c r="K467" s="19">
        <f t="shared" si="27"/>
        <v>8.5107464960201842E-2</v>
      </c>
    </row>
    <row r="468" spans="7:11" x14ac:dyDescent="0.3">
      <c r="G468" s="23">
        <f t="shared" ca="1" si="28"/>
        <v>43072</v>
      </c>
      <c r="H468" s="19">
        <v>80.197609</v>
      </c>
      <c r="I468" s="24">
        <f t="shared" si="29"/>
        <v>6.633741918945768E-2</v>
      </c>
      <c r="J468" s="19">
        <f t="shared" si="30"/>
        <v>5.1795380380918347E-2</v>
      </c>
      <c r="K468" s="19">
        <f t="shared" si="27"/>
        <v>8.5656153408548638E-2</v>
      </c>
    </row>
    <row r="469" spans="7:11" x14ac:dyDescent="0.3">
      <c r="G469" s="23">
        <f t="shared" ca="1" si="28"/>
        <v>43073</v>
      </c>
      <c r="H469" s="19">
        <v>73.807143999999994</v>
      </c>
      <c r="I469" s="24">
        <f t="shared" si="29"/>
        <v>-7.9683984094837568E-2</v>
      </c>
      <c r="J469" s="19">
        <f t="shared" si="30"/>
        <v>5.422926544212741E-2</v>
      </c>
      <c r="K469" s="19">
        <f t="shared" si="27"/>
        <v>8.720849978245758E-2</v>
      </c>
    </row>
    <row r="470" spans="7:11" x14ac:dyDescent="0.3">
      <c r="G470" s="23">
        <f t="shared" ca="1" si="28"/>
        <v>43074</v>
      </c>
      <c r="H470" s="19">
        <v>68.142646999999997</v>
      </c>
      <c r="I470" s="24">
        <f t="shared" si="29"/>
        <v>-7.674727259464198E-2</v>
      </c>
      <c r="J470" s="19">
        <f t="shared" si="30"/>
        <v>5.603642019770623E-2</v>
      </c>
      <c r="K470" s="19">
        <f t="shared" si="27"/>
        <v>8.5904100615373041E-2</v>
      </c>
    </row>
    <row r="471" spans="7:11" x14ac:dyDescent="0.3">
      <c r="G471" s="23">
        <f t="shared" ca="1" si="28"/>
        <v>43075</v>
      </c>
      <c r="H471" s="19">
        <v>65.660736</v>
      </c>
      <c r="I471" s="24">
        <f t="shared" si="29"/>
        <v>-3.6422286325331621E-2</v>
      </c>
      <c r="J471" s="19">
        <f t="shared" si="30"/>
        <v>5.3668645414616481E-2</v>
      </c>
      <c r="K471" s="19">
        <f t="shared" si="27"/>
        <v>8.1819668798334119E-2</v>
      </c>
    </row>
    <row r="472" spans="7:11" x14ac:dyDescent="0.3">
      <c r="G472" s="23">
        <f t="shared" ca="1" si="28"/>
        <v>43076</v>
      </c>
      <c r="H472" s="19">
        <v>60.114463999999998</v>
      </c>
      <c r="I472" s="24">
        <f t="shared" si="29"/>
        <v>-8.4468623684023303E-2</v>
      </c>
      <c r="J472" s="19">
        <f t="shared" si="30"/>
        <v>5.4753371722635724E-2</v>
      </c>
      <c r="K472" s="19">
        <f t="shared" si="27"/>
        <v>5.7995596863485259E-2</v>
      </c>
    </row>
    <row r="473" spans="7:11" x14ac:dyDescent="0.3">
      <c r="G473" s="23">
        <f t="shared" ca="1" si="28"/>
        <v>43077</v>
      </c>
      <c r="H473" s="19">
        <v>63.043785</v>
      </c>
      <c r="I473" s="24">
        <f t="shared" si="29"/>
        <v>4.8729054624857104E-2</v>
      </c>
      <c r="J473" s="19">
        <f t="shared" si="30"/>
        <v>5.8862341249098622E-2</v>
      </c>
      <c r="K473" s="19">
        <f t="shared" ref="K473:K536" si="31">_xlfn.STDEV.S(I454:I473)</f>
        <v>5.2442041913254786E-2</v>
      </c>
    </row>
    <row r="474" spans="7:11" x14ac:dyDescent="0.3">
      <c r="G474" s="23">
        <f t="shared" ca="1" si="28"/>
        <v>43078</v>
      </c>
      <c r="H474" s="19">
        <v>56.383159999999997</v>
      </c>
      <c r="I474" s="24">
        <f t="shared" si="29"/>
        <v>-0.10565077905776121</v>
      </c>
      <c r="J474" s="19">
        <f t="shared" si="30"/>
        <v>5.9640850200109667E-2</v>
      </c>
      <c r="K474" s="19">
        <f t="shared" si="31"/>
        <v>5.422635929194717E-2</v>
      </c>
    </row>
    <row r="475" spans="7:11" x14ac:dyDescent="0.3">
      <c r="G475" s="23">
        <f t="shared" ca="1" si="28"/>
        <v>43079</v>
      </c>
      <c r="H475" s="19">
        <v>59.084533999999998</v>
      </c>
      <c r="I475" s="24">
        <f t="shared" si="29"/>
        <v>4.7911007471025169E-2</v>
      </c>
      <c r="J475" s="19">
        <f t="shared" si="30"/>
        <v>6.3847425441250855E-2</v>
      </c>
      <c r="K475" s="19">
        <f t="shared" si="31"/>
        <v>5.6493505272284542E-2</v>
      </c>
    </row>
    <row r="476" spans="7:11" x14ac:dyDescent="0.3">
      <c r="G476" s="23">
        <f t="shared" ca="1" si="28"/>
        <v>43080</v>
      </c>
      <c r="H476" s="19">
        <v>56.332496999999996</v>
      </c>
      <c r="I476" s="24">
        <f t="shared" si="29"/>
        <v>-4.6577958963000432E-2</v>
      </c>
      <c r="J476" s="19">
        <f t="shared" si="30"/>
        <v>6.2587702200945436E-2</v>
      </c>
      <c r="K476" s="19">
        <f t="shared" si="31"/>
        <v>5.5990382081165642E-2</v>
      </c>
    </row>
    <row r="477" spans="7:11" x14ac:dyDescent="0.3">
      <c r="G477" s="23">
        <f t="shared" ca="1" si="28"/>
        <v>43081</v>
      </c>
      <c r="H477" s="19">
        <v>52.753162000000003</v>
      </c>
      <c r="I477" s="24">
        <f t="shared" si="29"/>
        <v>-6.353943444047927E-2</v>
      </c>
      <c r="J477" s="19">
        <f t="shared" si="30"/>
        <v>6.3458870580945945E-2</v>
      </c>
      <c r="K477" s="19">
        <f t="shared" si="31"/>
        <v>5.2582122811532239E-2</v>
      </c>
    </row>
    <row r="478" spans="7:11" x14ac:dyDescent="0.3">
      <c r="G478" s="23">
        <f t="shared" ca="1" si="28"/>
        <v>43082</v>
      </c>
      <c r="H478" s="19">
        <v>52.364826000000001</v>
      </c>
      <c r="I478" s="24">
        <f t="shared" si="29"/>
        <v>-7.3613786411514948E-3</v>
      </c>
      <c r="J478" s="19">
        <f t="shared" si="30"/>
        <v>5.4250300126703996E-2</v>
      </c>
      <c r="K478" s="19">
        <f t="shared" si="31"/>
        <v>5.2415823128050411E-2</v>
      </c>
    </row>
    <row r="479" spans="7:11" x14ac:dyDescent="0.3">
      <c r="G479" s="23">
        <f t="shared" ca="1" si="28"/>
        <v>43083</v>
      </c>
      <c r="H479" s="19">
        <v>46.582149999999999</v>
      </c>
      <c r="I479" s="24">
        <f t="shared" si="29"/>
        <v>-0.11043053976728578</v>
      </c>
      <c r="J479" s="19">
        <f t="shared" si="30"/>
        <v>5.7499298341001447E-2</v>
      </c>
      <c r="K479" s="19">
        <f t="shared" si="31"/>
        <v>5.5175697314489153E-2</v>
      </c>
    </row>
    <row r="480" spans="7:11" x14ac:dyDescent="0.3">
      <c r="G480" s="23">
        <f t="shared" ca="1" si="28"/>
        <v>43084</v>
      </c>
      <c r="H480" s="19">
        <v>43.897644</v>
      </c>
      <c r="I480" s="24">
        <f t="shared" si="29"/>
        <v>-5.7629499711799426E-2</v>
      </c>
      <c r="J480" s="19">
        <f t="shared" si="30"/>
        <v>5.657988186585055E-2</v>
      </c>
      <c r="K480" s="19">
        <f t="shared" si="31"/>
        <v>5.5259467257272793E-2</v>
      </c>
    </row>
    <row r="481" spans="7:11" x14ac:dyDescent="0.3">
      <c r="G481" s="23">
        <f t="shared" ca="1" si="28"/>
        <v>43085</v>
      </c>
      <c r="H481" s="19">
        <v>45.003529</v>
      </c>
      <c r="I481" s="24">
        <f t="shared" si="29"/>
        <v>2.5192354286712959E-2</v>
      </c>
      <c r="J481" s="19">
        <f t="shared" si="30"/>
        <v>6.0423896422474574E-2</v>
      </c>
      <c r="K481" s="19">
        <f t="shared" si="31"/>
        <v>5.593327915952416E-2</v>
      </c>
    </row>
    <row r="482" spans="7:11" x14ac:dyDescent="0.3">
      <c r="G482" s="23">
        <f t="shared" ca="1" si="28"/>
        <v>43086</v>
      </c>
      <c r="H482" s="19">
        <v>56.914974000000001</v>
      </c>
      <c r="I482" s="24">
        <f t="shared" si="29"/>
        <v>0.26467802113918659</v>
      </c>
      <c r="J482" s="19">
        <f t="shared" si="30"/>
        <v>0.10969453136088614</v>
      </c>
      <c r="K482" s="19">
        <f t="shared" si="31"/>
        <v>8.5301446395061695E-2</v>
      </c>
    </row>
    <row r="483" spans="7:11" x14ac:dyDescent="0.3">
      <c r="G483" s="23">
        <f t="shared" ca="1" si="28"/>
        <v>43087</v>
      </c>
      <c r="H483" s="19">
        <v>60.595627</v>
      </c>
      <c r="I483" s="24">
        <f t="shared" si="29"/>
        <v>6.4669325861415716E-2</v>
      </c>
      <c r="J483" s="19">
        <f t="shared" si="30"/>
        <v>0.11060094484535825</v>
      </c>
      <c r="K483" s="19">
        <f t="shared" si="31"/>
        <v>8.6955179566582802E-2</v>
      </c>
    </row>
    <row r="484" spans="7:11" x14ac:dyDescent="0.3">
      <c r="G484" s="23">
        <f t="shared" ca="1" si="28"/>
        <v>43088</v>
      </c>
      <c r="H484" s="19">
        <v>64.580177000000006</v>
      </c>
      <c r="I484" s="24">
        <f t="shared" si="29"/>
        <v>6.5756395259347844E-2</v>
      </c>
      <c r="J484" s="19">
        <f t="shared" si="30"/>
        <v>0.10537280282573368</v>
      </c>
      <c r="K484" s="19">
        <f t="shared" si="31"/>
        <v>8.7804752841925904E-2</v>
      </c>
    </row>
    <row r="485" spans="7:11" x14ac:dyDescent="0.3">
      <c r="G485" s="23">
        <f t="shared" ca="1" si="28"/>
        <v>43089</v>
      </c>
      <c r="H485" s="19">
        <v>66.682220000000001</v>
      </c>
      <c r="I485" s="24">
        <f t="shared" si="29"/>
        <v>3.2549353341041476E-2</v>
      </c>
      <c r="J485" s="19">
        <f t="shared" si="30"/>
        <v>0.10500394877674858</v>
      </c>
      <c r="K485" s="19">
        <f t="shared" si="31"/>
        <v>8.7142145328320986E-2</v>
      </c>
    </row>
    <row r="486" spans="7:11" x14ac:dyDescent="0.3">
      <c r="G486" s="23">
        <f t="shared" ca="1" si="28"/>
        <v>43090</v>
      </c>
      <c r="H486" s="19">
        <v>55.513644999999997</v>
      </c>
      <c r="I486" s="24">
        <f t="shared" si="29"/>
        <v>-0.16748954968805785</v>
      </c>
      <c r="J486" s="19">
        <f t="shared" si="30"/>
        <v>0.11911693946214916</v>
      </c>
      <c r="K486" s="19">
        <f t="shared" si="31"/>
        <v>9.4332492118559999E-2</v>
      </c>
    </row>
    <row r="487" spans="7:11" x14ac:dyDescent="0.3">
      <c r="G487" s="23">
        <f t="shared" ca="1" si="28"/>
        <v>43091</v>
      </c>
      <c r="H487" s="19">
        <v>54.872044000000002</v>
      </c>
      <c r="I487" s="24">
        <f t="shared" si="29"/>
        <v>-1.1557536890254516E-2</v>
      </c>
      <c r="J487" s="19">
        <f t="shared" si="30"/>
        <v>0.11692512896031862</v>
      </c>
      <c r="K487" s="19">
        <f t="shared" si="31"/>
        <v>9.4163017074437153E-2</v>
      </c>
    </row>
    <row r="488" spans="7:11" x14ac:dyDescent="0.3">
      <c r="G488" s="23">
        <f t="shared" ca="1" si="28"/>
        <v>43092</v>
      </c>
      <c r="H488" s="19">
        <v>58.206569999999999</v>
      </c>
      <c r="I488" s="24">
        <f t="shared" si="29"/>
        <v>6.07691231622427E-2</v>
      </c>
      <c r="J488" s="19">
        <f t="shared" si="30"/>
        <v>0.11779332079723885</v>
      </c>
      <c r="K488" s="19">
        <f t="shared" si="31"/>
        <v>9.3928429455515355E-2</v>
      </c>
    </row>
    <row r="489" spans="7:11" x14ac:dyDescent="0.3">
      <c r="G489" s="23">
        <f t="shared" ca="1" si="28"/>
        <v>43093</v>
      </c>
      <c r="H489" s="19">
        <v>57.007846999999998</v>
      </c>
      <c r="I489" s="24">
        <f t="shared" si="29"/>
        <v>-2.0594290300905871E-2</v>
      </c>
      <c r="J489" s="19">
        <f t="shared" si="30"/>
        <v>0.11020580868873867</v>
      </c>
      <c r="K489" s="19">
        <f t="shared" si="31"/>
        <v>9.2602909616285936E-2</v>
      </c>
    </row>
    <row r="490" spans="7:11" x14ac:dyDescent="0.3">
      <c r="G490" s="23">
        <f t="shared" ca="1" si="28"/>
        <v>43094</v>
      </c>
      <c r="H490" s="19">
        <v>59.700786999999998</v>
      </c>
      <c r="I490" s="24">
        <f t="shared" si="29"/>
        <v>4.7238058297483176E-2</v>
      </c>
      <c r="J490" s="19">
        <f t="shared" si="30"/>
        <v>0.10632341091077144</v>
      </c>
      <c r="K490" s="19">
        <f t="shared" si="31"/>
        <v>9.1970518521745676E-2</v>
      </c>
    </row>
    <row r="491" spans="7:11" x14ac:dyDescent="0.3">
      <c r="G491" s="23">
        <f t="shared" ca="1" si="28"/>
        <v>43095</v>
      </c>
      <c r="H491" s="19">
        <v>65.128906000000001</v>
      </c>
      <c r="I491" s="24">
        <f t="shared" si="29"/>
        <v>9.0922067744266144E-2</v>
      </c>
      <c r="J491" s="19">
        <f t="shared" si="30"/>
        <v>0.10759681691068511</v>
      </c>
      <c r="K491" s="19">
        <f t="shared" si="31"/>
        <v>9.3901666804116643E-2</v>
      </c>
    </row>
    <row r="492" spans="7:11" x14ac:dyDescent="0.3">
      <c r="G492" s="23">
        <f t="shared" ca="1" si="28"/>
        <v>43096</v>
      </c>
      <c r="H492" s="19">
        <v>61.431376999999998</v>
      </c>
      <c r="I492" s="24">
        <f t="shared" si="29"/>
        <v>-5.6772472118601258E-2</v>
      </c>
      <c r="J492" s="19">
        <f t="shared" si="30"/>
        <v>7.7801291609441742E-2</v>
      </c>
      <c r="K492" s="19">
        <f t="shared" si="31"/>
        <v>9.2730579758022111E-2</v>
      </c>
    </row>
    <row r="493" spans="7:11" x14ac:dyDescent="0.3">
      <c r="G493" s="23">
        <f t="shared" ca="1" si="28"/>
        <v>43097</v>
      </c>
      <c r="H493" s="19">
        <v>60.384571000000001</v>
      </c>
      <c r="I493" s="24">
        <f t="shared" si="29"/>
        <v>-1.7040249643109795E-2</v>
      </c>
      <c r="J493" s="19">
        <f t="shared" si="30"/>
        <v>7.5749505384136079E-2</v>
      </c>
      <c r="K493" s="19">
        <f t="shared" si="31"/>
        <v>9.2264735335892301E-2</v>
      </c>
    </row>
    <row r="494" spans="7:11" x14ac:dyDescent="0.3">
      <c r="G494" s="23">
        <f t="shared" ca="1" si="28"/>
        <v>43098</v>
      </c>
      <c r="H494" s="19">
        <v>58.848151999999999</v>
      </c>
      <c r="I494" s="24">
        <f t="shared" si="29"/>
        <v>-2.5443900230739391E-2</v>
      </c>
      <c r="J494" s="19">
        <f t="shared" si="30"/>
        <v>7.2699833601610725E-2</v>
      </c>
      <c r="K494" s="19">
        <f t="shared" si="31"/>
        <v>8.9037376254214665E-2</v>
      </c>
    </row>
    <row r="495" spans="7:11" x14ac:dyDescent="0.3">
      <c r="G495" s="23">
        <f t="shared" ca="1" si="28"/>
        <v>43099</v>
      </c>
      <c r="H495" s="19">
        <v>57.185122999999997</v>
      </c>
      <c r="I495" s="24">
        <f t="shared" si="29"/>
        <v>-2.8259663956822334E-2</v>
      </c>
      <c r="J495" s="19">
        <f t="shared" si="30"/>
        <v>7.15827612312325E-2</v>
      </c>
      <c r="K495" s="19">
        <f t="shared" si="31"/>
        <v>8.8768278184647109E-2</v>
      </c>
    </row>
    <row r="496" spans="7:11" x14ac:dyDescent="0.3">
      <c r="G496" s="23">
        <f t="shared" ca="1" si="28"/>
        <v>43100</v>
      </c>
      <c r="H496" s="19">
        <v>56.104560999999997</v>
      </c>
      <c r="I496" s="24">
        <f t="shared" si="29"/>
        <v>-1.8895858630924023E-2</v>
      </c>
      <c r="J496" s="19">
        <f t="shared" si="30"/>
        <v>4.7168619184150849E-2</v>
      </c>
      <c r="K496" s="19">
        <f t="shared" si="31"/>
        <v>8.8185627355616178E-2</v>
      </c>
    </row>
    <row r="497" spans="7:11" x14ac:dyDescent="0.3">
      <c r="G497" s="23">
        <f t="shared" ca="1" si="28"/>
        <v>43101</v>
      </c>
      <c r="H497" s="19">
        <v>64.158080999999996</v>
      </c>
      <c r="I497" s="24">
        <f t="shared" si="29"/>
        <v>0.1435448358645921</v>
      </c>
      <c r="J497" s="19">
        <f t="shared" si="30"/>
        <v>6.4513595287554418E-2</v>
      </c>
      <c r="K497" s="19">
        <f t="shared" si="31"/>
        <v>9.1995010354875256E-2</v>
      </c>
    </row>
    <row r="498" spans="7:11" x14ac:dyDescent="0.3">
      <c r="G498" s="23">
        <f t="shared" ca="1" si="28"/>
        <v>43102</v>
      </c>
      <c r="H498" s="19">
        <v>66.504929000000004</v>
      </c>
      <c r="I498" s="24">
        <f t="shared" si="29"/>
        <v>3.6579148930592442E-2</v>
      </c>
      <c r="J498" s="19">
        <f t="shared" si="30"/>
        <v>6.3152003312015897E-2</v>
      </c>
      <c r="K498" s="19">
        <f t="shared" si="31"/>
        <v>9.1990438524066284E-2</v>
      </c>
    </row>
    <row r="499" spans="7:11" x14ac:dyDescent="0.3">
      <c r="G499" s="23">
        <f t="shared" ca="1" si="28"/>
        <v>43103</v>
      </c>
      <c r="H499" s="19">
        <v>67.577033999999998</v>
      </c>
      <c r="I499" s="24">
        <f t="shared" si="29"/>
        <v>1.6120684829240117E-2</v>
      </c>
      <c r="J499" s="19">
        <f t="shared" si="30"/>
        <v>6.1899292066746846E-2</v>
      </c>
      <c r="K499" s="19">
        <f t="shared" si="31"/>
        <v>8.7064760202757122E-2</v>
      </c>
    </row>
    <row r="500" spans="7:11" x14ac:dyDescent="0.3">
      <c r="G500" s="23">
        <f t="shared" ca="1" si="28"/>
        <v>43104</v>
      </c>
      <c r="H500" s="19">
        <v>68.1511</v>
      </c>
      <c r="I500" s="24">
        <f t="shared" si="29"/>
        <v>8.494986625189993E-3</v>
      </c>
      <c r="J500" s="19">
        <f t="shared" si="30"/>
        <v>6.1129200025704059E-2</v>
      </c>
      <c r="K500" s="19">
        <f t="shared" si="31"/>
        <v>8.5106561320421187E-2</v>
      </c>
    </row>
    <row r="501" spans="7:11" x14ac:dyDescent="0.3">
      <c r="G501" s="23">
        <f t="shared" ca="1" si="28"/>
        <v>43105</v>
      </c>
      <c r="H501" s="19">
        <v>65.002266000000006</v>
      </c>
      <c r="I501" s="24">
        <f t="shared" si="29"/>
        <v>-4.620371498038911E-2</v>
      </c>
      <c r="J501" s="19">
        <f t="shared" si="30"/>
        <v>5.7457054288920298E-2</v>
      </c>
      <c r="K501" s="19">
        <f t="shared" si="31"/>
        <v>8.6605322903595613E-2</v>
      </c>
    </row>
    <row r="502" spans="7:11" x14ac:dyDescent="0.3">
      <c r="G502" s="23">
        <f t="shared" ca="1" si="28"/>
        <v>43106</v>
      </c>
      <c r="H502" s="19">
        <v>63.482745999999999</v>
      </c>
      <c r="I502" s="24">
        <f t="shared" si="29"/>
        <v>-2.3376415831411257E-2</v>
      </c>
      <c r="J502" s="19">
        <f t="shared" si="30"/>
        <v>5.4612426300474824E-2</v>
      </c>
      <c r="K502" s="19">
        <f t="shared" si="31"/>
        <v>6.549401198663507E-2</v>
      </c>
    </row>
    <row r="503" spans="7:11" x14ac:dyDescent="0.3">
      <c r="G503" s="23">
        <f t="shared" ca="1" si="28"/>
        <v>43107</v>
      </c>
      <c r="H503" s="19">
        <v>64.529549000000003</v>
      </c>
      <c r="I503" s="24">
        <f t="shared" si="29"/>
        <v>1.6489567102217162E-2</v>
      </c>
      <c r="J503" s="19">
        <f t="shared" si="30"/>
        <v>5.4166933687886741E-2</v>
      </c>
      <c r="K503" s="19">
        <f t="shared" si="31"/>
        <v>6.4154882609342892E-2</v>
      </c>
    </row>
    <row r="504" spans="7:11" x14ac:dyDescent="0.3">
      <c r="G504" s="23">
        <f t="shared" ca="1" si="28"/>
        <v>43108</v>
      </c>
      <c r="H504" s="19">
        <v>64.132767000000001</v>
      </c>
      <c r="I504" s="24">
        <f t="shared" si="29"/>
        <v>-6.14884198245369E-3</v>
      </c>
      <c r="J504" s="19">
        <f t="shared" si="30"/>
        <v>5.31817042699076E-2</v>
      </c>
      <c r="K504" s="19">
        <f t="shared" si="31"/>
        <v>6.257455448796255E-2</v>
      </c>
    </row>
    <row r="505" spans="7:11" x14ac:dyDescent="0.3">
      <c r="G505" s="23">
        <f t="shared" ca="1" si="28"/>
        <v>43109</v>
      </c>
      <c r="H505" s="19">
        <v>64.630820999999997</v>
      </c>
      <c r="I505" s="24">
        <f t="shared" si="29"/>
        <v>7.7659833389067678E-3</v>
      </c>
      <c r="J505" s="19">
        <f t="shared" si="30"/>
        <v>5.1508331244976592E-2</v>
      </c>
      <c r="K505" s="19">
        <f t="shared" si="31"/>
        <v>6.2172385660015012E-2</v>
      </c>
    </row>
    <row r="506" spans="7:11" x14ac:dyDescent="0.3">
      <c r="G506" s="23">
        <f t="shared" ca="1" si="28"/>
        <v>43110</v>
      </c>
      <c r="H506" s="19">
        <v>69.273842000000002</v>
      </c>
      <c r="I506" s="24">
        <f t="shared" si="29"/>
        <v>7.1839115272882115E-2</v>
      </c>
      <c r="J506" s="19">
        <f t="shared" si="30"/>
        <v>5.3145582706588111E-2</v>
      </c>
      <c r="K506" s="19">
        <f t="shared" si="31"/>
        <v>5.002100044318137E-2</v>
      </c>
    </row>
    <row r="507" spans="7:11" x14ac:dyDescent="0.3">
      <c r="G507" s="23">
        <f t="shared" ca="1" si="28"/>
        <v>43111</v>
      </c>
      <c r="H507" s="19">
        <v>71.240807000000004</v>
      </c>
      <c r="I507" s="24">
        <f t="shared" si="29"/>
        <v>2.8394050960822925E-2</v>
      </c>
      <c r="J507" s="19">
        <f t="shared" si="30"/>
        <v>3.2454104482348603E-2</v>
      </c>
      <c r="K507" s="19">
        <f t="shared" si="31"/>
        <v>4.9816533977685762E-2</v>
      </c>
    </row>
    <row r="508" spans="7:11" x14ac:dyDescent="0.3">
      <c r="G508" s="23">
        <f t="shared" ca="1" si="28"/>
        <v>43112</v>
      </c>
      <c r="H508" s="19">
        <v>73.241539000000003</v>
      </c>
      <c r="I508" s="24">
        <f t="shared" si="29"/>
        <v>2.8084072657964088E-2</v>
      </c>
      <c r="J508" s="19">
        <f t="shared" si="30"/>
        <v>3.1814914270295619E-2</v>
      </c>
      <c r="K508" s="19">
        <f t="shared" si="31"/>
        <v>4.8735252141015789E-2</v>
      </c>
    </row>
    <row r="509" spans="7:11" x14ac:dyDescent="0.3">
      <c r="G509" s="23">
        <f t="shared" ca="1" si="28"/>
        <v>43113</v>
      </c>
      <c r="H509" s="19">
        <v>74.946770000000001</v>
      </c>
      <c r="I509" s="24">
        <f t="shared" si="29"/>
        <v>2.3282293399105036E-2</v>
      </c>
      <c r="J509" s="19">
        <f t="shared" si="30"/>
        <v>3.2044129546130853E-2</v>
      </c>
      <c r="K509" s="19">
        <f t="shared" si="31"/>
        <v>4.8144590095589204E-2</v>
      </c>
    </row>
    <row r="510" spans="7:11" x14ac:dyDescent="0.3">
      <c r="G510" s="23">
        <f t="shared" ca="1" si="28"/>
        <v>43114</v>
      </c>
      <c r="H510" s="19">
        <v>74.887671999999995</v>
      </c>
      <c r="I510" s="24">
        <f t="shared" si="29"/>
        <v>-7.8853298147474327E-4</v>
      </c>
      <c r="J510" s="19">
        <f t="shared" si="30"/>
        <v>3.2254115971837402E-2</v>
      </c>
      <c r="K510" s="19">
        <f t="shared" si="31"/>
        <v>4.7638178097001709E-2</v>
      </c>
    </row>
    <row r="511" spans="7:11" x14ac:dyDescent="0.3">
      <c r="G511" s="23">
        <f t="shared" ca="1" si="28"/>
        <v>43115</v>
      </c>
      <c r="H511" s="19">
        <v>71.333656000000005</v>
      </c>
      <c r="I511" s="24">
        <f t="shared" si="29"/>
        <v>-4.7457958100233011E-2</v>
      </c>
      <c r="J511" s="19">
        <f t="shared" si="30"/>
        <v>3.2498184334042335E-2</v>
      </c>
      <c r="K511" s="19">
        <f t="shared" si="31"/>
        <v>4.5645347808403756E-2</v>
      </c>
    </row>
    <row r="512" spans="7:11" x14ac:dyDescent="0.3">
      <c r="G512" s="23">
        <f t="shared" ca="1" si="28"/>
        <v>43116</v>
      </c>
      <c r="H512" s="19">
        <v>72.101883000000001</v>
      </c>
      <c r="I512" s="24">
        <f t="shared" si="29"/>
        <v>1.0769488668854965E-2</v>
      </c>
      <c r="J512" s="19">
        <f t="shared" si="30"/>
        <v>3.034668172357451E-2</v>
      </c>
      <c r="K512" s="19">
        <f t="shared" si="31"/>
        <v>4.3229418381217896E-2</v>
      </c>
    </row>
    <row r="513" spans="7:11" x14ac:dyDescent="0.3">
      <c r="G513" s="23">
        <f t="shared" ca="1" si="28"/>
        <v>43117</v>
      </c>
      <c r="H513" s="19">
        <v>70.844040000000007</v>
      </c>
      <c r="I513" s="24">
        <f t="shared" si="29"/>
        <v>-1.7445355761374404E-2</v>
      </c>
      <c r="J513" s="19">
        <f t="shared" si="30"/>
        <v>3.1803221955551624E-2</v>
      </c>
      <c r="K513" s="19">
        <f t="shared" si="31"/>
        <v>4.3242299288046626E-2</v>
      </c>
    </row>
    <row r="514" spans="7:11" x14ac:dyDescent="0.3">
      <c r="G514" s="23">
        <f t="shared" ca="1" si="28"/>
        <v>43118</v>
      </c>
      <c r="H514" s="19">
        <v>65.567870999999997</v>
      </c>
      <c r="I514" s="24">
        <f t="shared" si="29"/>
        <v>-7.4475834523271223E-2</v>
      </c>
      <c r="J514" s="19">
        <f t="shared" si="30"/>
        <v>4.1483891401171362E-2</v>
      </c>
      <c r="K514" s="19">
        <f t="shared" si="31"/>
        <v>4.6553102508125589E-2</v>
      </c>
    </row>
    <row r="515" spans="7:11" x14ac:dyDescent="0.3">
      <c r="G515" s="23">
        <f t="shared" ca="1" si="28"/>
        <v>43119</v>
      </c>
      <c r="H515" s="19">
        <v>65.778931</v>
      </c>
      <c r="I515" s="24">
        <f t="shared" si="29"/>
        <v>3.2189546004932623E-3</v>
      </c>
      <c r="J515" s="19">
        <f t="shared" si="30"/>
        <v>4.1450714096837503E-2</v>
      </c>
      <c r="K515" s="19">
        <f t="shared" si="31"/>
        <v>4.5845814243475211E-2</v>
      </c>
    </row>
    <row r="516" spans="7:11" x14ac:dyDescent="0.3">
      <c r="G516" s="23">
        <f t="shared" ca="1" si="28"/>
        <v>43120</v>
      </c>
      <c r="H516" s="19">
        <v>63.896397</v>
      </c>
      <c r="I516" s="24">
        <f t="shared" si="29"/>
        <v>-2.8619102976909172E-2</v>
      </c>
      <c r="J516" s="19">
        <f t="shared" si="30"/>
        <v>3.4356302988402768E-2</v>
      </c>
      <c r="K516" s="19">
        <f t="shared" si="31"/>
        <v>4.6196135558021059E-2</v>
      </c>
    </row>
    <row r="517" spans="7:11" x14ac:dyDescent="0.3">
      <c r="G517" s="23">
        <f t="shared" ca="1" si="28"/>
        <v>43121</v>
      </c>
      <c r="H517" s="19">
        <v>62.326199000000003</v>
      </c>
      <c r="I517" s="24">
        <f t="shared" si="29"/>
        <v>-2.4574124265566932E-2</v>
      </c>
      <c r="J517" s="19">
        <f t="shared" si="30"/>
        <v>3.2223832291654313E-2</v>
      </c>
      <c r="K517" s="19">
        <f t="shared" si="31"/>
        <v>3.3760816791080554E-2</v>
      </c>
    </row>
    <row r="518" spans="7:11" x14ac:dyDescent="0.3">
      <c r="G518" s="23">
        <f t="shared" ref="G518:G581" ca="1" si="32">G517+1</f>
        <v>43122</v>
      </c>
      <c r="H518" s="19">
        <v>61.667740000000002</v>
      </c>
      <c r="I518" s="24">
        <f t="shared" ref="I518:I581" si="33">H518/H517-1</f>
        <v>-1.0564722549501249E-2</v>
      </c>
      <c r="J518" s="19">
        <f t="shared" si="30"/>
        <v>2.892412928324101E-2</v>
      </c>
      <c r="K518" s="19">
        <f t="shared" si="31"/>
        <v>3.2633057446711439E-2</v>
      </c>
    </row>
    <row r="519" spans="7:11" x14ac:dyDescent="0.3">
      <c r="G519" s="23">
        <f t="shared" ca="1" si="32"/>
        <v>43123</v>
      </c>
      <c r="H519" s="19">
        <v>49.975783999999997</v>
      </c>
      <c r="I519" s="24">
        <f t="shared" si="33"/>
        <v>-0.18959598649147846</v>
      </c>
      <c r="J519" s="19">
        <f t="shared" si="30"/>
        <v>5.8979151251485007E-2</v>
      </c>
      <c r="K519" s="19">
        <f t="shared" si="31"/>
        <v>5.2547236042511943E-2</v>
      </c>
    </row>
    <row r="520" spans="7:11" x14ac:dyDescent="0.3">
      <c r="G520" s="23">
        <f t="shared" ca="1" si="32"/>
        <v>43124</v>
      </c>
      <c r="H520" s="19">
        <v>59.008575</v>
      </c>
      <c r="I520" s="24">
        <f t="shared" si="33"/>
        <v>0.18074335762296401</v>
      </c>
      <c r="J520" s="19">
        <f t="shared" si="30"/>
        <v>9.095694603584302E-2</v>
      </c>
      <c r="K520" s="19">
        <f t="shared" si="31"/>
        <v>6.8149204022344617E-2</v>
      </c>
    </row>
    <row r="521" spans="7:11" x14ac:dyDescent="0.3">
      <c r="G521" s="23">
        <f t="shared" ca="1" si="32"/>
        <v>43125</v>
      </c>
      <c r="H521" s="19">
        <v>59.962497999999997</v>
      </c>
      <c r="I521" s="24">
        <f t="shared" si="33"/>
        <v>1.6165836914380671E-2</v>
      </c>
      <c r="J521" s="19">
        <f t="shared" si="30"/>
        <v>9.1032528175810312E-2</v>
      </c>
      <c r="K521" s="19">
        <f t="shared" si="31"/>
        <v>6.7585960953418261E-2</v>
      </c>
    </row>
    <row r="522" spans="7:11" x14ac:dyDescent="0.3">
      <c r="G522" s="23">
        <f t="shared" ca="1" si="32"/>
        <v>43126</v>
      </c>
      <c r="H522" s="19">
        <v>63.237923000000002</v>
      </c>
      <c r="I522" s="24">
        <f t="shared" si="33"/>
        <v>5.462455883675843E-2</v>
      </c>
      <c r="J522" s="19">
        <f t="shared" si="30"/>
        <v>9.3355028037189314E-2</v>
      </c>
      <c r="K522" s="19">
        <f t="shared" si="31"/>
        <v>6.8520322070540818E-2</v>
      </c>
    </row>
    <row r="523" spans="7:11" x14ac:dyDescent="0.3">
      <c r="G523" s="23">
        <f t="shared" ca="1" si="32"/>
        <v>43127</v>
      </c>
      <c r="H523" s="19">
        <v>62.638550000000002</v>
      </c>
      <c r="I523" s="24">
        <f t="shared" si="33"/>
        <v>-9.4780627124644301E-3</v>
      </c>
      <c r="J523" s="19">
        <f t="shared" si="30"/>
        <v>9.3309425821947387E-2</v>
      </c>
      <c r="K523" s="19">
        <f t="shared" si="31"/>
        <v>6.8479029014881648E-2</v>
      </c>
    </row>
    <row r="524" spans="7:11" x14ac:dyDescent="0.3">
      <c r="G524" s="23">
        <f t="shared" ca="1" si="32"/>
        <v>43128</v>
      </c>
      <c r="H524" s="19">
        <v>66.065956</v>
      </c>
      <c r="I524" s="24">
        <f t="shared" si="33"/>
        <v>5.4717198913448728E-2</v>
      </c>
      <c r="J524" s="19">
        <f t="shared" si="30"/>
        <v>9.205746266092156E-2</v>
      </c>
      <c r="K524" s="19">
        <f t="shared" si="31"/>
        <v>6.949945191616741E-2</v>
      </c>
    </row>
    <row r="525" spans="7:11" x14ac:dyDescent="0.3">
      <c r="G525" s="23">
        <f t="shared" ca="1" si="32"/>
        <v>43129</v>
      </c>
      <c r="H525" s="19">
        <v>74.035049000000001</v>
      </c>
      <c r="I525" s="24">
        <f t="shared" si="33"/>
        <v>0.12062329045840192</v>
      </c>
      <c r="J525" s="19">
        <f t="shared" si="30"/>
        <v>9.9071987344890644E-2</v>
      </c>
      <c r="K525" s="19">
        <f t="shared" si="31"/>
        <v>7.4254748430611417E-2</v>
      </c>
    </row>
    <row r="526" spans="7:11" x14ac:dyDescent="0.3">
      <c r="G526" s="23">
        <f t="shared" ca="1" si="32"/>
        <v>43130</v>
      </c>
      <c r="H526" s="19">
        <v>69.831031999999993</v>
      </c>
      <c r="I526" s="24">
        <f t="shared" si="33"/>
        <v>-5.6784145574078182E-2</v>
      </c>
      <c r="J526" s="19">
        <f t="shared" si="30"/>
        <v>0.10087805543532453</v>
      </c>
      <c r="K526" s="19">
        <f t="shared" si="31"/>
        <v>7.4138880386064393E-2</v>
      </c>
    </row>
    <row r="527" spans="7:11" x14ac:dyDescent="0.3">
      <c r="G527" s="23">
        <f t="shared" ca="1" si="32"/>
        <v>43131</v>
      </c>
      <c r="H527" s="19">
        <v>68.1511</v>
      </c>
      <c r="I527" s="24">
        <f t="shared" si="33"/>
        <v>-2.4057098282608713E-2</v>
      </c>
      <c r="J527" s="19">
        <f t="shared" ref="J527:J590" si="34">_xlfn.STDEV.S(I518:I527)</f>
        <v>0.1008564534759879</v>
      </c>
      <c r="K527" s="19">
        <f t="shared" si="31"/>
        <v>7.4122577286523536E-2</v>
      </c>
    </row>
    <row r="528" spans="7:11" x14ac:dyDescent="0.3">
      <c r="G528" s="23">
        <f t="shared" ca="1" si="32"/>
        <v>43132</v>
      </c>
      <c r="H528" s="19">
        <v>70.548569000000001</v>
      </c>
      <c r="I528" s="24">
        <f t="shared" si="33"/>
        <v>3.517872785619014E-2</v>
      </c>
      <c r="J528" s="19">
        <f t="shared" si="34"/>
        <v>0.10067388084657594</v>
      </c>
      <c r="K528" s="19">
        <f t="shared" si="31"/>
        <v>7.4278754053388421E-2</v>
      </c>
    </row>
    <row r="529" spans="7:11" x14ac:dyDescent="0.3">
      <c r="G529" s="23">
        <f t="shared" ca="1" si="32"/>
        <v>43133</v>
      </c>
      <c r="H529" s="19">
        <v>69.907013000000006</v>
      </c>
      <c r="I529" s="24">
        <f t="shared" si="33"/>
        <v>-9.0938201737301716E-3</v>
      </c>
      <c r="J529" s="19">
        <f t="shared" si="34"/>
        <v>7.1117883167991669E-2</v>
      </c>
      <c r="K529" s="19">
        <f t="shared" si="31"/>
        <v>7.4115017921268109E-2</v>
      </c>
    </row>
    <row r="530" spans="7:11" x14ac:dyDescent="0.3">
      <c r="G530" s="23">
        <f t="shared" ca="1" si="32"/>
        <v>43134</v>
      </c>
      <c r="H530" s="19">
        <v>74.262978000000004</v>
      </c>
      <c r="I530" s="24">
        <f t="shared" si="33"/>
        <v>6.2310844263936627E-2</v>
      </c>
      <c r="J530" s="19">
        <f t="shared" si="34"/>
        <v>5.1555044319584444E-2</v>
      </c>
      <c r="K530" s="19">
        <f t="shared" si="31"/>
        <v>7.5448560576991994E-2</v>
      </c>
    </row>
    <row r="531" spans="7:11" x14ac:dyDescent="0.3">
      <c r="G531" s="23">
        <f t="shared" ca="1" si="32"/>
        <v>43135</v>
      </c>
      <c r="H531" s="19">
        <v>78.382614000000004</v>
      </c>
      <c r="I531" s="24">
        <f t="shared" si="33"/>
        <v>5.5473617015466381E-2</v>
      </c>
      <c r="J531" s="19">
        <f t="shared" si="34"/>
        <v>5.2348120509466162E-2</v>
      </c>
      <c r="K531" s="19">
        <f t="shared" si="31"/>
        <v>7.5385651780374777E-2</v>
      </c>
    </row>
    <row r="532" spans="7:11" x14ac:dyDescent="0.3">
      <c r="G532" s="23">
        <f t="shared" ca="1" si="32"/>
        <v>43136</v>
      </c>
      <c r="H532" s="19">
        <v>81.522964000000002</v>
      </c>
      <c r="I532" s="24">
        <f t="shared" si="33"/>
        <v>4.0064369376606956E-2</v>
      </c>
      <c r="J532" s="19">
        <f t="shared" si="34"/>
        <v>5.1735061812425834E-2</v>
      </c>
      <c r="K532" s="19">
        <f t="shared" si="31"/>
        <v>7.5737183669712396E-2</v>
      </c>
    </row>
    <row r="533" spans="7:11" x14ac:dyDescent="0.3">
      <c r="G533" s="23">
        <f t="shared" ca="1" si="32"/>
        <v>43137</v>
      </c>
      <c r="H533" s="19">
        <v>82.637298999999999</v>
      </c>
      <c r="I533" s="24">
        <f t="shared" si="33"/>
        <v>1.3668970622805032E-2</v>
      </c>
      <c r="J533" s="19">
        <f t="shared" si="34"/>
        <v>5.0428140789570954E-2</v>
      </c>
      <c r="K533" s="19">
        <f t="shared" si="31"/>
        <v>7.5486218106675454E-2</v>
      </c>
    </row>
    <row r="534" spans="7:11" x14ac:dyDescent="0.3">
      <c r="G534" s="23">
        <f t="shared" ca="1" si="32"/>
        <v>43138</v>
      </c>
      <c r="H534" s="19">
        <v>76.314376999999993</v>
      </c>
      <c r="I534" s="24">
        <f t="shared" si="33"/>
        <v>-7.6514141634759891E-2</v>
      </c>
      <c r="J534" s="19">
        <f t="shared" si="34"/>
        <v>5.9340672020813924E-2</v>
      </c>
      <c r="K534" s="19">
        <f t="shared" si="31"/>
        <v>7.5608229029808488E-2</v>
      </c>
    </row>
    <row r="535" spans="7:11" x14ac:dyDescent="0.3">
      <c r="G535" s="23">
        <f t="shared" ca="1" si="32"/>
        <v>43139</v>
      </c>
      <c r="H535" s="19">
        <v>79.952788999999996</v>
      </c>
      <c r="I535" s="24">
        <f t="shared" si="33"/>
        <v>4.7676625860419541E-2</v>
      </c>
      <c r="J535" s="19">
        <f t="shared" si="34"/>
        <v>4.8568158306240637E-2</v>
      </c>
      <c r="K535" s="19">
        <f t="shared" si="31"/>
        <v>7.6039055697784561E-2</v>
      </c>
    </row>
    <row r="536" spans="7:11" x14ac:dyDescent="0.3">
      <c r="G536" s="23">
        <f t="shared" ca="1" si="32"/>
        <v>43140</v>
      </c>
      <c r="H536" s="19">
        <v>80.687233000000006</v>
      </c>
      <c r="I536" s="24">
        <f t="shared" si="33"/>
        <v>9.1859709859527516E-3</v>
      </c>
      <c r="J536" s="19">
        <f t="shared" si="34"/>
        <v>4.2810253990624179E-2</v>
      </c>
      <c r="K536" s="19">
        <f t="shared" si="31"/>
        <v>7.5427947356936809E-2</v>
      </c>
    </row>
    <row r="537" spans="7:11" x14ac:dyDescent="0.3">
      <c r="G537" s="23">
        <f t="shared" ca="1" si="32"/>
        <v>43141</v>
      </c>
      <c r="H537" s="19">
        <v>81.421677000000003</v>
      </c>
      <c r="I537" s="24">
        <f t="shared" si="33"/>
        <v>9.1023569986592445E-3</v>
      </c>
      <c r="J537" s="19">
        <f t="shared" si="34"/>
        <v>4.0644810956469726E-2</v>
      </c>
      <c r="K537" s="19">
        <f t="shared" ref="K537:K600" si="35">_xlfn.STDEV.S(I518:I537)</f>
        <v>7.4883960053497137E-2</v>
      </c>
    </row>
    <row r="538" spans="7:11" x14ac:dyDescent="0.3">
      <c r="G538" s="23">
        <f t="shared" ca="1" si="32"/>
        <v>43142</v>
      </c>
      <c r="H538" s="19">
        <v>72.355141000000003</v>
      </c>
      <c r="I538" s="24">
        <f t="shared" si="33"/>
        <v>-0.11135285263161554</v>
      </c>
      <c r="J538" s="19">
        <f t="shared" si="34"/>
        <v>5.7120360278774124E-2</v>
      </c>
      <c r="K538" s="19">
        <f t="shared" si="35"/>
        <v>7.9994882544900545E-2</v>
      </c>
    </row>
    <row r="539" spans="7:11" x14ac:dyDescent="0.3">
      <c r="G539" s="23">
        <f t="shared" ca="1" si="32"/>
        <v>43143</v>
      </c>
      <c r="H539" s="19">
        <v>71.333656000000005</v>
      </c>
      <c r="I539" s="24">
        <f t="shared" si="33"/>
        <v>-1.4117656131718337E-2</v>
      </c>
      <c r="J539" s="19">
        <f t="shared" si="34"/>
        <v>5.7270723467540578E-2</v>
      </c>
      <c r="K539" s="19">
        <f t="shared" si="35"/>
        <v>6.5046658366894175E-2</v>
      </c>
    </row>
    <row r="540" spans="7:11" x14ac:dyDescent="0.3">
      <c r="G540" s="23">
        <f t="shared" ca="1" si="32"/>
        <v>43144</v>
      </c>
      <c r="H540" s="19">
        <v>72.608376000000007</v>
      </c>
      <c r="I540" s="24">
        <f t="shared" si="33"/>
        <v>1.7869825710321141E-2</v>
      </c>
      <c r="J540" s="19">
        <f t="shared" si="34"/>
        <v>5.3824947984318167E-2</v>
      </c>
      <c r="K540" s="19">
        <f t="shared" si="35"/>
        <v>5.2914867522200537E-2</v>
      </c>
    </row>
    <row r="541" spans="7:11" x14ac:dyDescent="0.3">
      <c r="G541" s="23">
        <f t="shared" ca="1" si="32"/>
        <v>43145</v>
      </c>
      <c r="H541" s="19">
        <v>71.799492000000001</v>
      </c>
      <c r="I541" s="24">
        <f t="shared" si="33"/>
        <v>-1.1140367607175294E-2</v>
      </c>
      <c r="J541" s="19">
        <f t="shared" si="34"/>
        <v>5.0064429505835159E-2</v>
      </c>
      <c r="K541" s="19">
        <f t="shared" si="35"/>
        <v>5.3147060515729996E-2</v>
      </c>
    </row>
    <row r="542" spans="7:11" x14ac:dyDescent="0.3">
      <c r="G542" s="23">
        <f t="shared" ca="1" si="32"/>
        <v>43146</v>
      </c>
      <c r="H542" s="19">
        <v>67.962943999999993</v>
      </c>
      <c r="I542" s="24">
        <f t="shared" si="33"/>
        <v>-5.3434194214076136E-2</v>
      </c>
      <c r="J542" s="19">
        <f t="shared" si="34"/>
        <v>4.8900116904217333E-2</v>
      </c>
      <c r="K542" s="19">
        <f t="shared" si="35"/>
        <v>5.3901614698308162E-2</v>
      </c>
    </row>
    <row r="543" spans="7:11" x14ac:dyDescent="0.3">
      <c r="G543" s="23">
        <f t="shared" ca="1" si="32"/>
        <v>43147</v>
      </c>
      <c r="H543" s="19">
        <v>78.920876000000007</v>
      </c>
      <c r="I543" s="24">
        <f t="shared" si="33"/>
        <v>0.16123392182657681</v>
      </c>
      <c r="J543" s="19">
        <f t="shared" si="34"/>
        <v>7.4641603239820692E-2</v>
      </c>
      <c r="K543" s="19">
        <f t="shared" si="35"/>
        <v>6.4050271610588669E-2</v>
      </c>
    </row>
    <row r="544" spans="7:11" x14ac:dyDescent="0.3">
      <c r="G544" s="23">
        <f t="shared" ca="1" si="32"/>
        <v>43148</v>
      </c>
      <c r="H544" s="19">
        <v>76.323577999999998</v>
      </c>
      <c r="I544" s="24">
        <f t="shared" si="33"/>
        <v>-3.291015168153999E-2</v>
      </c>
      <c r="J544" s="19">
        <f t="shared" si="34"/>
        <v>7.0999427408677013E-2</v>
      </c>
      <c r="K544" s="19">
        <f t="shared" si="35"/>
        <v>6.4081684532216548E-2</v>
      </c>
    </row>
    <row r="545" spans="7:11" x14ac:dyDescent="0.3">
      <c r="G545" s="23">
        <f t="shared" ca="1" si="32"/>
        <v>43149</v>
      </c>
      <c r="H545" s="19">
        <v>78.216376999999994</v>
      </c>
      <c r="I545" s="24">
        <f t="shared" si="33"/>
        <v>2.4799662825031543E-2</v>
      </c>
      <c r="J545" s="19">
        <f t="shared" si="34"/>
        <v>6.9728898169292258E-2</v>
      </c>
      <c r="K545" s="19">
        <f t="shared" si="35"/>
        <v>5.8661446234120854E-2</v>
      </c>
    </row>
    <row r="546" spans="7:11" x14ac:dyDescent="0.3">
      <c r="G546" s="23">
        <f t="shared" ca="1" si="32"/>
        <v>43150</v>
      </c>
      <c r="H546" s="19">
        <v>77.308166999999997</v>
      </c>
      <c r="I546" s="24">
        <f t="shared" si="33"/>
        <v>-1.1611506884293465E-2</v>
      </c>
      <c r="J546" s="19">
        <f t="shared" si="34"/>
        <v>6.9732097640214971E-2</v>
      </c>
      <c r="K546" s="19">
        <f t="shared" si="35"/>
        <v>5.7030357995742034E-2</v>
      </c>
    </row>
    <row r="547" spans="7:11" x14ac:dyDescent="0.3">
      <c r="G547" s="23">
        <f t="shared" ca="1" si="32"/>
        <v>43151</v>
      </c>
      <c r="H547" s="19">
        <v>73.225479000000007</v>
      </c>
      <c r="I547" s="24">
        <f t="shared" si="33"/>
        <v>-5.2810565279603483E-2</v>
      </c>
      <c r="J547" s="19">
        <f t="shared" si="34"/>
        <v>7.1351158558801739E-2</v>
      </c>
      <c r="K547" s="19">
        <f t="shared" si="35"/>
        <v>5.8194840708930669E-2</v>
      </c>
    </row>
    <row r="548" spans="7:11" x14ac:dyDescent="0.3">
      <c r="G548" s="23">
        <f t="shared" ca="1" si="32"/>
        <v>43152</v>
      </c>
      <c r="H548" s="19">
        <v>69.915160999999998</v>
      </c>
      <c r="I548" s="24">
        <f t="shared" si="33"/>
        <v>-4.520718806086621E-2</v>
      </c>
      <c r="J548" s="19">
        <f t="shared" si="34"/>
        <v>6.335954258161923E-2</v>
      </c>
      <c r="K548" s="19">
        <f t="shared" si="35"/>
        <v>5.8786785483603742E-2</v>
      </c>
    </row>
    <row r="549" spans="7:11" x14ac:dyDescent="0.3">
      <c r="G549" s="23">
        <f t="shared" ca="1" si="32"/>
        <v>43153</v>
      </c>
      <c r="H549" s="19">
        <v>72.546447999999998</v>
      </c>
      <c r="I549" s="24">
        <f t="shared" si="33"/>
        <v>3.7635427886663964E-2</v>
      </c>
      <c r="J549" s="19">
        <f t="shared" si="34"/>
        <v>6.434155520198663E-2</v>
      </c>
      <c r="K549" s="19">
        <f t="shared" si="35"/>
        <v>5.9284328728495941E-2</v>
      </c>
    </row>
    <row r="550" spans="7:11" x14ac:dyDescent="0.3">
      <c r="G550" s="23">
        <f t="shared" ca="1" si="32"/>
        <v>43154</v>
      </c>
      <c r="H550" s="19">
        <v>69.363479999999996</v>
      </c>
      <c r="I550" s="24">
        <f t="shared" si="33"/>
        <v>-4.3874897913678712E-2</v>
      </c>
      <c r="J550" s="19">
        <f t="shared" si="34"/>
        <v>6.5750426435372294E-2</v>
      </c>
      <c r="K550" s="19">
        <f t="shared" si="35"/>
        <v>5.8489350368211623E-2</v>
      </c>
    </row>
    <row r="551" spans="7:11" x14ac:dyDescent="0.3">
      <c r="G551" s="23">
        <f t="shared" ca="1" si="32"/>
        <v>43155</v>
      </c>
      <c r="H551" s="19">
        <v>64.211258000000001</v>
      </c>
      <c r="I551" s="24">
        <f t="shared" si="33"/>
        <v>-7.4278597325278306E-2</v>
      </c>
      <c r="J551" s="19">
        <f t="shared" si="34"/>
        <v>6.9568224151956848E-2</v>
      </c>
      <c r="K551" s="19">
        <f t="shared" si="35"/>
        <v>5.8994543233090106E-2</v>
      </c>
    </row>
    <row r="552" spans="7:11" x14ac:dyDescent="0.3">
      <c r="G552" s="23">
        <f t="shared" ca="1" si="32"/>
        <v>43156</v>
      </c>
      <c r="H552" s="19">
        <v>62.768318000000001</v>
      </c>
      <c r="I552" s="24">
        <f t="shared" si="33"/>
        <v>-2.247176032589171E-2</v>
      </c>
      <c r="J552" s="19">
        <f t="shared" si="34"/>
        <v>6.8045491722225918E-2</v>
      </c>
      <c r="K552" s="19">
        <f t="shared" si="35"/>
        <v>5.7944102356164269E-2</v>
      </c>
    </row>
    <row r="553" spans="7:11" x14ac:dyDescent="0.3">
      <c r="G553" s="23">
        <f t="shared" ca="1" si="32"/>
        <v>43157</v>
      </c>
      <c r="H553" s="19">
        <v>72.385147000000003</v>
      </c>
      <c r="I553" s="24">
        <f t="shared" si="33"/>
        <v>0.1532115134899743</v>
      </c>
      <c r="J553" s="19">
        <f t="shared" si="34"/>
        <v>6.5867877199240948E-2</v>
      </c>
      <c r="K553" s="19">
        <f t="shared" si="35"/>
        <v>6.8554796525979358E-2</v>
      </c>
    </row>
    <row r="554" spans="7:11" x14ac:dyDescent="0.3">
      <c r="G554" s="23">
        <f t="shared" ca="1" si="32"/>
        <v>43158</v>
      </c>
      <c r="H554" s="19">
        <v>78.420096999999998</v>
      </c>
      <c r="I554" s="24">
        <f t="shared" si="33"/>
        <v>8.3372767067807274E-2</v>
      </c>
      <c r="J554" s="19">
        <f t="shared" si="34"/>
        <v>7.0815255104170263E-2</v>
      </c>
      <c r="K554" s="19">
        <f t="shared" si="35"/>
        <v>6.9029736621852175E-2</v>
      </c>
    </row>
    <row r="555" spans="7:11" x14ac:dyDescent="0.3">
      <c r="G555" s="23">
        <f t="shared" ca="1" si="32"/>
        <v>43159</v>
      </c>
      <c r="H555" s="19">
        <v>82.545235000000005</v>
      </c>
      <c r="I555" s="24">
        <f t="shared" si="33"/>
        <v>5.2603071888574826E-2</v>
      </c>
      <c r="J555" s="19">
        <f t="shared" si="34"/>
        <v>7.2216337251788124E-2</v>
      </c>
      <c r="K555" s="19">
        <f t="shared" si="35"/>
        <v>6.9204075564394077E-2</v>
      </c>
    </row>
    <row r="556" spans="7:11" x14ac:dyDescent="0.3">
      <c r="G556" s="23">
        <f t="shared" ca="1" si="32"/>
        <v>43160</v>
      </c>
      <c r="H556" s="19">
        <v>83.860870000000006</v>
      </c>
      <c r="I556" s="24">
        <f t="shared" si="33"/>
        <v>1.5938351862466726E-2</v>
      </c>
      <c r="J556" s="19">
        <f t="shared" si="34"/>
        <v>7.1924505031561531E-2</v>
      </c>
      <c r="K556" s="19">
        <f t="shared" si="35"/>
        <v>6.9248241630491439E-2</v>
      </c>
    </row>
    <row r="557" spans="7:11" x14ac:dyDescent="0.3">
      <c r="G557" s="23">
        <f t="shared" ca="1" si="32"/>
        <v>43161</v>
      </c>
      <c r="H557" s="19">
        <v>79.701774999999998</v>
      </c>
      <c r="I557" s="24">
        <f t="shared" si="33"/>
        <v>-4.9595180684388396E-2</v>
      </c>
      <c r="J557" s="19">
        <f t="shared" si="34"/>
        <v>7.1616995287843085E-2</v>
      </c>
      <c r="K557" s="19">
        <f t="shared" si="35"/>
        <v>7.0262743596665428E-2</v>
      </c>
    </row>
    <row r="558" spans="7:11" x14ac:dyDescent="0.3">
      <c r="G558" s="23">
        <f t="shared" ca="1" si="32"/>
        <v>43162</v>
      </c>
      <c r="H558" s="19">
        <v>84.022102000000004</v>
      </c>
      <c r="I558" s="24">
        <f t="shared" si="33"/>
        <v>5.4206157892970452E-2</v>
      </c>
      <c r="J558" s="19">
        <f t="shared" si="34"/>
        <v>6.9867482391814145E-2</v>
      </c>
      <c r="K558" s="19">
        <f t="shared" si="35"/>
        <v>6.5924020265694244E-2</v>
      </c>
    </row>
    <row r="559" spans="7:11" x14ac:dyDescent="0.3">
      <c r="G559" s="23">
        <f t="shared" ca="1" si="32"/>
        <v>43163</v>
      </c>
      <c r="H559" s="19">
        <v>89.335587000000004</v>
      </c>
      <c r="I559" s="24">
        <f t="shared" si="33"/>
        <v>6.3239134388711093E-2</v>
      </c>
      <c r="J559" s="19">
        <f t="shared" si="34"/>
        <v>7.1017757103501014E-2</v>
      </c>
      <c r="K559" s="19">
        <f t="shared" si="35"/>
        <v>6.6731570293028841E-2</v>
      </c>
    </row>
    <row r="560" spans="7:11" x14ac:dyDescent="0.3">
      <c r="G560" s="23">
        <f t="shared" ca="1" si="32"/>
        <v>43164</v>
      </c>
      <c r="H560" s="19">
        <v>84.285263</v>
      </c>
      <c r="I560" s="24">
        <f t="shared" si="33"/>
        <v>-5.6532051443284326E-2</v>
      </c>
      <c r="J560" s="19">
        <f t="shared" si="34"/>
        <v>7.2445168214769234E-2</v>
      </c>
      <c r="K560" s="19">
        <f t="shared" si="35"/>
        <v>6.8515678744966668E-2</v>
      </c>
    </row>
    <row r="561" spans="7:11" x14ac:dyDescent="0.3">
      <c r="G561" s="23">
        <f t="shared" ca="1" si="32"/>
        <v>43165</v>
      </c>
      <c r="H561" s="19">
        <v>82.604636999999997</v>
      </c>
      <c r="I561" s="24">
        <f t="shared" si="33"/>
        <v>-1.9939737270559421E-2</v>
      </c>
      <c r="J561" s="19">
        <f t="shared" si="34"/>
        <v>6.6191771603477764E-2</v>
      </c>
      <c r="K561" s="19">
        <f t="shared" si="35"/>
        <v>6.868404278265916E-2</v>
      </c>
    </row>
    <row r="562" spans="7:11" x14ac:dyDescent="0.3">
      <c r="G562" s="23">
        <f t="shared" ca="1" si="32"/>
        <v>43166</v>
      </c>
      <c r="H562" s="19">
        <v>95.005500999999995</v>
      </c>
      <c r="I562" s="24">
        <f t="shared" si="33"/>
        <v>0.15012309781108302</v>
      </c>
      <c r="J562" s="19">
        <f t="shared" si="34"/>
        <v>7.3805984088788718E-2</v>
      </c>
      <c r="K562" s="19">
        <f t="shared" si="35"/>
        <v>7.3808294890360393E-2</v>
      </c>
    </row>
    <row r="563" spans="7:11" x14ac:dyDescent="0.3">
      <c r="G563" s="23">
        <f t="shared" ca="1" si="32"/>
        <v>43167</v>
      </c>
      <c r="H563" s="19">
        <v>93.876602000000005</v>
      </c>
      <c r="I563" s="24">
        <f t="shared" si="33"/>
        <v>-1.188245931148757E-2</v>
      </c>
      <c r="J563" s="19">
        <f t="shared" si="34"/>
        <v>6.4734347622704413E-2</v>
      </c>
      <c r="K563" s="19">
        <f t="shared" si="35"/>
        <v>6.6035817486439663E-2</v>
      </c>
    </row>
    <row r="564" spans="7:11" x14ac:dyDescent="0.3">
      <c r="G564" s="23">
        <f t="shared" ca="1" si="32"/>
        <v>43168</v>
      </c>
      <c r="H564" s="19">
        <v>95.871277000000006</v>
      </c>
      <c r="I564" s="24">
        <f t="shared" si="33"/>
        <v>2.1247839797184032E-2</v>
      </c>
      <c r="J564" s="19">
        <f t="shared" si="34"/>
        <v>6.1758822067838608E-2</v>
      </c>
      <c r="K564" s="19">
        <f t="shared" si="35"/>
        <v>6.5259211934919237E-2</v>
      </c>
    </row>
    <row r="565" spans="7:11" x14ac:dyDescent="0.3">
      <c r="G565" s="23">
        <f t="shared" ca="1" si="32"/>
        <v>43169</v>
      </c>
      <c r="H565" s="19">
        <v>95.056442000000004</v>
      </c>
      <c r="I565" s="24">
        <f t="shared" si="33"/>
        <v>-8.4992609413140352E-3</v>
      </c>
      <c r="J565" s="19">
        <f t="shared" si="34"/>
        <v>6.1409775337160001E-2</v>
      </c>
      <c r="K565" s="19">
        <f t="shared" si="35"/>
        <v>6.5377966208308769E-2</v>
      </c>
    </row>
    <row r="566" spans="7:11" x14ac:dyDescent="0.3">
      <c r="G566" s="23">
        <f t="shared" ca="1" si="32"/>
        <v>43170</v>
      </c>
      <c r="H566" s="19">
        <v>91.737662999999998</v>
      </c>
      <c r="I566" s="24">
        <f t="shared" si="33"/>
        <v>-3.491377259838957E-2</v>
      </c>
      <c r="J566" s="19">
        <f t="shared" si="34"/>
        <v>6.3470753850355249E-2</v>
      </c>
      <c r="K566" s="19">
        <f t="shared" si="35"/>
        <v>6.6020569159789794E-2</v>
      </c>
    </row>
    <row r="567" spans="7:11" x14ac:dyDescent="0.3">
      <c r="G567" s="23">
        <f t="shared" ca="1" si="32"/>
        <v>43171</v>
      </c>
      <c r="H567" s="19">
        <v>85.269835999999998</v>
      </c>
      <c r="I567" s="24">
        <f t="shared" si="33"/>
        <v>-7.0503507376245222E-2</v>
      </c>
      <c r="J567" s="19">
        <f t="shared" si="34"/>
        <v>6.5974331571992673E-2</v>
      </c>
      <c r="K567" s="19">
        <f t="shared" si="35"/>
        <v>6.7025550960738214E-2</v>
      </c>
    </row>
    <row r="568" spans="7:11" x14ac:dyDescent="0.3">
      <c r="G568" s="23">
        <f t="shared" ca="1" si="32"/>
        <v>43172</v>
      </c>
      <c r="H568" s="19">
        <v>89.989127999999994</v>
      </c>
      <c r="I568" s="24">
        <f t="shared" si="33"/>
        <v>5.5345386145694064E-2</v>
      </c>
      <c r="J568" s="19">
        <f t="shared" si="34"/>
        <v>6.6062653145028932E-2</v>
      </c>
      <c r="K568" s="19">
        <f t="shared" si="35"/>
        <v>6.6459502238309862E-2</v>
      </c>
    </row>
    <row r="569" spans="7:11" x14ac:dyDescent="0.3">
      <c r="G569" s="23">
        <f t="shared" ca="1" si="32"/>
        <v>43173</v>
      </c>
      <c r="H569" s="19">
        <v>93.613487000000006</v>
      </c>
      <c r="I569" s="24">
        <f t="shared" si="33"/>
        <v>4.0275520838473078E-2</v>
      </c>
      <c r="J569" s="19">
        <f t="shared" si="34"/>
        <v>6.433538454627713E-2</v>
      </c>
      <c r="K569" s="19">
        <f t="shared" si="35"/>
        <v>6.6510012819873746E-2</v>
      </c>
    </row>
    <row r="570" spans="7:11" x14ac:dyDescent="0.3">
      <c r="G570" s="23">
        <f t="shared" ca="1" si="32"/>
        <v>43174</v>
      </c>
      <c r="H570" s="19">
        <v>96.949225999999996</v>
      </c>
      <c r="I570" s="24">
        <f t="shared" si="33"/>
        <v>3.563310273871112E-2</v>
      </c>
      <c r="J570" s="19">
        <f t="shared" si="34"/>
        <v>6.0811890041464436E-2</v>
      </c>
      <c r="K570" s="19">
        <f t="shared" si="35"/>
        <v>6.5177786219227554E-2</v>
      </c>
    </row>
    <row r="571" spans="7:11" x14ac:dyDescent="0.3">
      <c r="G571" s="23">
        <f t="shared" ca="1" si="32"/>
        <v>43175</v>
      </c>
      <c r="H571" s="19">
        <v>101.34601600000001</v>
      </c>
      <c r="I571" s="24">
        <f t="shared" si="33"/>
        <v>4.5351470882294631E-2</v>
      </c>
      <c r="J571" s="19">
        <f t="shared" si="34"/>
        <v>6.006199047631585E-2</v>
      </c>
      <c r="K571" s="19">
        <f t="shared" si="35"/>
        <v>6.1573057256989042E-2</v>
      </c>
    </row>
    <row r="572" spans="7:11" x14ac:dyDescent="0.3">
      <c r="G572" s="23">
        <f t="shared" ca="1" si="32"/>
        <v>43176</v>
      </c>
      <c r="H572" s="19">
        <v>99.011803</v>
      </c>
      <c r="I572" s="24">
        <f t="shared" si="33"/>
        <v>-2.3032114059619357E-2</v>
      </c>
      <c r="J572" s="19">
        <f t="shared" si="34"/>
        <v>4.1037220122583644E-2</v>
      </c>
      <c r="K572" s="19">
        <f t="shared" si="35"/>
        <v>6.1595827815190823E-2</v>
      </c>
    </row>
    <row r="573" spans="7:11" x14ac:dyDescent="0.3">
      <c r="G573" s="23">
        <f t="shared" ca="1" si="32"/>
        <v>43177</v>
      </c>
      <c r="H573" s="19">
        <v>98.528000000000006</v>
      </c>
      <c r="I573" s="24">
        <f t="shared" si="33"/>
        <v>-4.8863164323953434E-3</v>
      </c>
      <c r="J573" s="19">
        <f t="shared" si="34"/>
        <v>4.0778093648330536E-2</v>
      </c>
      <c r="K573" s="19">
        <f t="shared" si="35"/>
        <v>5.3911889361911255E-2</v>
      </c>
    </row>
    <row r="574" spans="7:11" x14ac:dyDescent="0.3">
      <c r="G574" s="23">
        <f t="shared" ca="1" si="32"/>
        <v>43178</v>
      </c>
      <c r="H574" s="19">
        <v>97.399124</v>
      </c>
      <c r="I574" s="24">
        <f t="shared" si="33"/>
        <v>-1.1457413121143234E-2</v>
      </c>
      <c r="J574" s="19">
        <f t="shared" si="34"/>
        <v>4.0695254174917768E-2</v>
      </c>
      <c r="K574" s="19">
        <f t="shared" si="35"/>
        <v>5.1888020784717361E-2</v>
      </c>
    </row>
    <row r="575" spans="7:11" x14ac:dyDescent="0.3">
      <c r="G575" s="23">
        <f t="shared" ca="1" si="32"/>
        <v>43179</v>
      </c>
      <c r="H575" s="19">
        <v>105.530556</v>
      </c>
      <c r="I575" s="24">
        <f t="shared" si="33"/>
        <v>8.3485678988242329E-2</v>
      </c>
      <c r="J575" s="19">
        <f t="shared" si="34"/>
        <v>4.7758118454724614E-2</v>
      </c>
      <c r="K575" s="19">
        <f t="shared" si="35"/>
        <v>5.358734593950399E-2</v>
      </c>
    </row>
    <row r="576" spans="7:11" x14ac:dyDescent="0.3">
      <c r="G576" s="23">
        <f t="shared" ca="1" si="32"/>
        <v>43180</v>
      </c>
      <c r="H576" s="19">
        <v>110.47054300000001</v>
      </c>
      <c r="I576" s="24">
        <f t="shared" si="33"/>
        <v>4.6810963452139864E-2</v>
      </c>
      <c r="J576" s="19">
        <f t="shared" si="34"/>
        <v>4.5883187585543342E-2</v>
      </c>
      <c r="K576" s="19">
        <f t="shared" si="35"/>
        <v>5.4098040534455015E-2</v>
      </c>
    </row>
    <row r="577" spans="7:11" x14ac:dyDescent="0.3">
      <c r="G577" s="23">
        <f t="shared" ca="1" si="32"/>
        <v>43181</v>
      </c>
      <c r="H577" s="19">
        <v>97.704673999999997</v>
      </c>
      <c r="I577" s="24">
        <f t="shared" si="33"/>
        <v>-0.11555903187694128</v>
      </c>
      <c r="J577" s="19">
        <f t="shared" si="34"/>
        <v>5.6669549202161683E-2</v>
      </c>
      <c r="K577" s="19">
        <f t="shared" si="35"/>
        <v>5.9951933701886222E-2</v>
      </c>
    </row>
    <row r="578" spans="7:11" x14ac:dyDescent="0.3">
      <c r="G578" s="23">
        <f t="shared" ca="1" si="32"/>
        <v>43182</v>
      </c>
      <c r="H578" s="19">
        <v>102.86535600000001</v>
      </c>
      <c r="I578" s="24">
        <f t="shared" si="33"/>
        <v>5.2819192662164838E-2</v>
      </c>
      <c r="J578" s="19">
        <f t="shared" si="34"/>
        <v>5.6475990154714009E-2</v>
      </c>
      <c r="K578" s="19">
        <f t="shared" si="35"/>
        <v>5.9901233180459409E-2</v>
      </c>
    </row>
    <row r="579" spans="7:11" x14ac:dyDescent="0.3">
      <c r="G579" s="23">
        <f t="shared" ca="1" si="32"/>
        <v>43183</v>
      </c>
      <c r="H579" s="19">
        <v>102.86535600000001</v>
      </c>
      <c r="I579" s="24">
        <f t="shared" si="33"/>
        <v>0</v>
      </c>
      <c r="J579" s="19">
        <f t="shared" si="34"/>
        <v>5.590196885460031E-2</v>
      </c>
      <c r="K579" s="19">
        <f t="shared" si="35"/>
        <v>5.870327347557764E-2</v>
      </c>
    </row>
    <row r="580" spans="7:11" x14ac:dyDescent="0.3">
      <c r="G580" s="23">
        <f t="shared" ca="1" si="32"/>
        <v>43184</v>
      </c>
      <c r="H580" s="19">
        <v>102.364571</v>
      </c>
      <c r="I580" s="24">
        <f t="shared" si="33"/>
        <v>-4.8683543174633526E-3</v>
      </c>
      <c r="J580" s="19">
        <f t="shared" si="34"/>
        <v>5.5376980564777453E-2</v>
      </c>
      <c r="K580" s="19">
        <f t="shared" si="35"/>
        <v>5.6787424833562083E-2</v>
      </c>
    </row>
    <row r="581" spans="7:11" x14ac:dyDescent="0.3">
      <c r="G581" s="23">
        <f t="shared" ca="1" si="32"/>
        <v>43185</v>
      </c>
      <c r="H581" s="19">
        <v>97.619781000000003</v>
      </c>
      <c r="I581" s="24">
        <f t="shared" si="33"/>
        <v>-4.6351876959460858E-2</v>
      </c>
      <c r="J581" s="19">
        <f t="shared" si="34"/>
        <v>5.5886417656775565E-2</v>
      </c>
      <c r="K581" s="19">
        <f t="shared" si="35"/>
        <v>5.7848791394607045E-2</v>
      </c>
    </row>
    <row r="582" spans="7:11" x14ac:dyDescent="0.3">
      <c r="G582" s="23">
        <f t="shared" ref="G582:G645" ca="1" si="36">G581+1</f>
        <v>43186</v>
      </c>
      <c r="H582" s="19">
        <v>102.160843</v>
      </c>
      <c r="I582" s="24">
        <f t="shared" ref="I582:I645" si="37">H582/H581-1</f>
        <v>4.651784662372882E-2</v>
      </c>
      <c r="J582" s="19">
        <f t="shared" si="34"/>
        <v>5.7329276278552457E-2</v>
      </c>
      <c r="K582" s="19">
        <f t="shared" si="35"/>
        <v>4.8523792087254054E-2</v>
      </c>
    </row>
    <row r="583" spans="7:11" x14ac:dyDescent="0.3">
      <c r="G583" s="23">
        <f t="shared" ca="1" si="36"/>
        <v>43187</v>
      </c>
      <c r="H583" s="19">
        <v>102.271187</v>
      </c>
      <c r="I583" s="24">
        <f t="shared" si="37"/>
        <v>1.0801007192158263E-3</v>
      </c>
      <c r="J583" s="19">
        <f t="shared" si="34"/>
        <v>5.724998160988326E-2</v>
      </c>
      <c r="K583" s="19">
        <f t="shared" si="35"/>
        <v>4.8375911177793079E-2</v>
      </c>
    </row>
    <row r="584" spans="7:11" x14ac:dyDescent="0.3">
      <c r="G584" s="23">
        <f t="shared" ca="1" si="36"/>
        <v>43188</v>
      </c>
      <c r="H584" s="19">
        <v>104.240402</v>
      </c>
      <c r="I584" s="24">
        <f t="shared" si="37"/>
        <v>1.9254836653064489E-2</v>
      </c>
      <c r="J584" s="19">
        <f t="shared" si="34"/>
        <v>5.7077780986464197E-2</v>
      </c>
      <c r="K584" s="19">
        <f t="shared" si="35"/>
        <v>4.8343643503726295E-2</v>
      </c>
    </row>
    <row r="585" spans="7:11" x14ac:dyDescent="0.3">
      <c r="G585" s="23">
        <f t="shared" ca="1" si="36"/>
        <v>43189</v>
      </c>
      <c r="H585" s="19">
        <v>102.958733</v>
      </c>
      <c r="I585" s="24">
        <f t="shared" si="37"/>
        <v>-1.2295319045296904E-2</v>
      </c>
      <c r="J585" s="19">
        <f t="shared" si="34"/>
        <v>5.074814278434963E-2</v>
      </c>
      <c r="K585" s="19">
        <f t="shared" si="35"/>
        <v>4.8408185126572384E-2</v>
      </c>
    </row>
    <row r="586" spans="7:11" x14ac:dyDescent="0.3">
      <c r="G586" s="23">
        <f t="shared" ca="1" si="36"/>
        <v>43190</v>
      </c>
      <c r="H586" s="19">
        <v>102.619186</v>
      </c>
      <c r="I586" s="24">
        <f t="shared" si="37"/>
        <v>-3.2978941184134136E-3</v>
      </c>
      <c r="J586" s="19">
        <f t="shared" si="34"/>
        <v>4.7866359620812829E-2</v>
      </c>
      <c r="K586" s="19">
        <f t="shared" si="35"/>
        <v>4.7539959076418753E-2</v>
      </c>
    </row>
    <row r="587" spans="7:11" x14ac:dyDescent="0.3">
      <c r="G587" s="23">
        <f t="shared" ca="1" si="36"/>
        <v>43191</v>
      </c>
      <c r="H587" s="19">
        <v>102.423973</v>
      </c>
      <c r="I587" s="24">
        <f t="shared" si="37"/>
        <v>-1.9023050913695716E-3</v>
      </c>
      <c r="J587" s="19">
        <f t="shared" si="34"/>
        <v>2.8681984132370605E-2</v>
      </c>
      <c r="K587" s="19">
        <f t="shared" si="35"/>
        <v>4.4019736899498493E-2</v>
      </c>
    </row>
    <row r="588" spans="7:11" x14ac:dyDescent="0.3">
      <c r="G588" s="23">
        <f t="shared" ca="1" si="36"/>
        <v>43192</v>
      </c>
      <c r="H588" s="19">
        <v>107.949585</v>
      </c>
      <c r="I588" s="24">
        <f t="shared" si="37"/>
        <v>5.3948424750131396E-2</v>
      </c>
      <c r="J588" s="19">
        <f t="shared" si="34"/>
        <v>2.8892204918748061E-2</v>
      </c>
      <c r="K588" s="19">
        <f t="shared" si="35"/>
        <v>4.394528794194355E-2</v>
      </c>
    </row>
    <row r="589" spans="7:11" x14ac:dyDescent="0.3">
      <c r="G589" s="23">
        <f t="shared" ca="1" si="36"/>
        <v>43193</v>
      </c>
      <c r="H589" s="19">
        <v>109.070038</v>
      </c>
      <c r="I589" s="24">
        <f t="shared" si="37"/>
        <v>1.0379409981057242E-2</v>
      </c>
      <c r="J589" s="19">
        <f t="shared" si="34"/>
        <v>2.8870729535012754E-2</v>
      </c>
      <c r="K589" s="19">
        <f t="shared" si="35"/>
        <v>4.3368670423913014E-2</v>
      </c>
    </row>
    <row r="590" spans="7:11" x14ac:dyDescent="0.3">
      <c r="G590" s="23">
        <f t="shared" ca="1" si="36"/>
        <v>43194</v>
      </c>
      <c r="H590" s="19">
        <v>107.86473100000001</v>
      </c>
      <c r="I590" s="24">
        <f t="shared" si="37"/>
        <v>-1.1050761713312984E-2</v>
      </c>
      <c r="J590" s="19">
        <f t="shared" si="34"/>
        <v>2.9199513149245376E-2</v>
      </c>
      <c r="K590" s="19">
        <f t="shared" si="35"/>
        <v>4.3091493311418469E-2</v>
      </c>
    </row>
    <row r="591" spans="7:11" x14ac:dyDescent="0.3">
      <c r="G591" s="23">
        <f t="shared" ca="1" si="36"/>
        <v>43195</v>
      </c>
      <c r="H591" s="19">
        <v>113.874207</v>
      </c>
      <c r="I591" s="24">
        <f t="shared" si="37"/>
        <v>5.5713076408636208E-2</v>
      </c>
      <c r="J591" s="19">
        <f t="shared" ref="J591:J654" si="38">_xlfn.STDEV.S(I582:I591)</f>
        <v>2.67464133841127E-2</v>
      </c>
      <c r="K591" s="19">
        <f t="shared" si="35"/>
        <v>4.3645110219145369E-2</v>
      </c>
    </row>
    <row r="592" spans="7:11" x14ac:dyDescent="0.3">
      <c r="G592" s="23">
        <f t="shared" ca="1" si="36"/>
        <v>43196</v>
      </c>
      <c r="H592" s="19">
        <v>114.756973</v>
      </c>
      <c r="I592" s="24">
        <f t="shared" si="37"/>
        <v>7.7521154549071714E-3</v>
      </c>
      <c r="J592" s="19">
        <f t="shared" si="38"/>
        <v>2.4521947933248304E-2</v>
      </c>
      <c r="K592" s="19">
        <f t="shared" si="35"/>
        <v>4.3078090142962204E-2</v>
      </c>
    </row>
    <row r="593" spans="7:11" x14ac:dyDescent="0.3">
      <c r="G593" s="23">
        <f t="shared" ca="1" si="36"/>
        <v>43197</v>
      </c>
      <c r="H593" s="19">
        <v>118.169083</v>
      </c>
      <c r="I593" s="24">
        <f t="shared" si="37"/>
        <v>2.9733356595245786E-2</v>
      </c>
      <c r="J593" s="19">
        <f t="shared" si="38"/>
        <v>2.4782290777567887E-2</v>
      </c>
      <c r="K593" s="19">
        <f t="shared" si="35"/>
        <v>4.3215481576829695E-2</v>
      </c>
    </row>
    <row r="594" spans="7:11" x14ac:dyDescent="0.3">
      <c r="G594" s="23">
        <f t="shared" ca="1" si="36"/>
        <v>43198</v>
      </c>
      <c r="H594" s="19">
        <v>113.509209</v>
      </c>
      <c r="I594" s="24">
        <f t="shared" si="37"/>
        <v>-3.9433952449305254E-2</v>
      </c>
      <c r="J594" s="19">
        <f t="shared" si="38"/>
        <v>3.0013429818155513E-2</v>
      </c>
      <c r="K594" s="19">
        <f t="shared" si="35"/>
        <v>4.4384760250929349E-2</v>
      </c>
    </row>
    <row r="595" spans="7:11" x14ac:dyDescent="0.3">
      <c r="G595" s="23">
        <f t="shared" ca="1" si="36"/>
        <v>43199</v>
      </c>
      <c r="H595" s="19">
        <v>118.48317</v>
      </c>
      <c r="I595" s="24">
        <f t="shared" si="37"/>
        <v>4.3819889538654122E-2</v>
      </c>
      <c r="J595" s="19">
        <f t="shared" si="38"/>
        <v>3.083358508845151E-2</v>
      </c>
      <c r="K595" s="19">
        <f t="shared" si="35"/>
        <v>4.1667200474667473E-2</v>
      </c>
    </row>
    <row r="596" spans="7:11" x14ac:dyDescent="0.3">
      <c r="G596" s="23">
        <f t="shared" ca="1" si="36"/>
        <v>43200</v>
      </c>
      <c r="H596" s="19">
        <v>115.24923699999999</v>
      </c>
      <c r="I596" s="24">
        <f t="shared" si="37"/>
        <v>-2.7294450342609911E-2</v>
      </c>
      <c r="J596" s="19">
        <f t="shared" si="38"/>
        <v>3.3219792238605085E-2</v>
      </c>
      <c r="K596" s="19">
        <f t="shared" si="35"/>
        <v>4.1200546151971856E-2</v>
      </c>
    </row>
    <row r="597" spans="7:11" x14ac:dyDescent="0.3">
      <c r="G597" s="23">
        <f t="shared" ca="1" si="36"/>
        <v>43201</v>
      </c>
      <c r="H597" s="19">
        <v>114.93523399999999</v>
      </c>
      <c r="I597" s="24">
        <f t="shared" si="37"/>
        <v>-2.7245559985790146E-3</v>
      </c>
      <c r="J597" s="19">
        <f t="shared" si="38"/>
        <v>3.3259478176918454E-2</v>
      </c>
      <c r="K597" s="19">
        <f t="shared" si="35"/>
        <v>3.0438762374664051E-2</v>
      </c>
    </row>
    <row r="598" spans="7:11" x14ac:dyDescent="0.3">
      <c r="G598" s="23">
        <f t="shared" ca="1" si="36"/>
        <v>43202</v>
      </c>
      <c r="H598" s="19">
        <v>109.715096</v>
      </c>
      <c r="I598" s="24">
        <f t="shared" si="37"/>
        <v>-4.5418083022304434E-2</v>
      </c>
      <c r="J598" s="19">
        <f t="shared" si="38"/>
        <v>3.4192715150221098E-2</v>
      </c>
      <c r="K598" s="19">
        <f t="shared" si="35"/>
        <v>3.0849343832740836E-2</v>
      </c>
    </row>
    <row r="599" spans="7:11" x14ac:dyDescent="0.3">
      <c r="G599" s="23">
        <f t="shared" ca="1" si="36"/>
        <v>43203</v>
      </c>
      <c r="H599" s="19">
        <v>113.398872</v>
      </c>
      <c r="I599" s="24">
        <f t="shared" si="37"/>
        <v>3.35758353617992E-2</v>
      </c>
      <c r="J599" s="19">
        <f t="shared" si="38"/>
        <v>3.557221072881675E-2</v>
      </c>
      <c r="K599" s="19">
        <f t="shared" si="35"/>
        <v>3.1544404186317709E-2</v>
      </c>
    </row>
    <row r="600" spans="7:11" x14ac:dyDescent="0.3">
      <c r="G600" s="23">
        <f t="shared" ca="1" si="36"/>
        <v>43204</v>
      </c>
      <c r="H600" s="19">
        <v>114.07791899999999</v>
      </c>
      <c r="I600" s="24">
        <f t="shared" si="37"/>
        <v>5.9881283475200497E-3</v>
      </c>
      <c r="J600" s="19">
        <f t="shared" si="38"/>
        <v>3.5151911112868424E-2</v>
      </c>
      <c r="K600" s="19">
        <f t="shared" si="35"/>
        <v>3.1452461583932043E-2</v>
      </c>
    </row>
    <row r="601" spans="7:11" x14ac:dyDescent="0.3">
      <c r="G601" s="23">
        <f t="shared" ca="1" si="36"/>
        <v>43205</v>
      </c>
      <c r="H601" s="19">
        <v>121.504852</v>
      </c>
      <c r="I601" s="24">
        <f t="shared" si="37"/>
        <v>6.5104036478786043E-2</v>
      </c>
      <c r="J601" s="19">
        <f t="shared" si="38"/>
        <v>3.6713266721790407E-2</v>
      </c>
      <c r="K601" s="19">
        <f t="shared" ref="K601:K664" si="39">_xlfn.STDEV.S(I582:I601)</f>
        <v>3.1580887435069739E-2</v>
      </c>
    </row>
    <row r="602" spans="7:11" x14ac:dyDescent="0.3">
      <c r="G602" s="23">
        <f t="shared" ca="1" si="36"/>
        <v>43206</v>
      </c>
      <c r="H602" s="19">
        <v>119.807266</v>
      </c>
      <c r="I602" s="24">
        <f t="shared" si="37"/>
        <v>-1.3971343300759664E-2</v>
      </c>
      <c r="J602" s="19">
        <f t="shared" si="38"/>
        <v>3.730892880482721E-2</v>
      </c>
      <c r="K602" s="19">
        <f t="shared" si="39"/>
        <v>3.0937935075028483E-2</v>
      </c>
    </row>
    <row r="603" spans="7:11" x14ac:dyDescent="0.3">
      <c r="G603" s="23">
        <f t="shared" ca="1" si="36"/>
        <v>43207</v>
      </c>
      <c r="H603" s="19">
        <v>115.809425</v>
      </c>
      <c r="I603" s="24">
        <f t="shared" si="37"/>
        <v>-3.3368936071039301E-2</v>
      </c>
      <c r="J603" s="19">
        <f t="shared" si="38"/>
        <v>3.7979545450285271E-2</v>
      </c>
      <c r="K603" s="19">
        <f t="shared" si="39"/>
        <v>3.2298766459565482E-2</v>
      </c>
    </row>
    <row r="604" spans="7:11" x14ac:dyDescent="0.3">
      <c r="G604" s="23">
        <f t="shared" ca="1" si="36"/>
        <v>43208</v>
      </c>
      <c r="H604" s="19">
        <v>116.720009</v>
      </c>
      <c r="I604" s="24">
        <f t="shared" si="37"/>
        <v>7.8627797348964634E-3</v>
      </c>
      <c r="J604" s="19">
        <f t="shared" si="38"/>
        <v>3.5582324197727264E-2</v>
      </c>
      <c r="K604" s="19">
        <f t="shared" si="39"/>
        <v>3.2166358594988766E-2</v>
      </c>
    </row>
    <row r="605" spans="7:11" x14ac:dyDescent="0.3">
      <c r="G605" s="23">
        <f t="shared" ca="1" si="36"/>
        <v>43209</v>
      </c>
      <c r="H605" s="19">
        <v>116.030754</v>
      </c>
      <c r="I605" s="24">
        <f t="shared" si="37"/>
        <v>-5.9052000244448344E-3</v>
      </c>
      <c r="J605" s="19">
        <f t="shared" si="38"/>
        <v>3.2653455576642683E-2</v>
      </c>
      <c r="K605" s="19">
        <f t="shared" si="39"/>
        <v>3.2004767671912605E-2</v>
      </c>
    </row>
    <row r="606" spans="7:11" x14ac:dyDescent="0.3">
      <c r="G606" s="23">
        <f t="shared" ca="1" si="36"/>
        <v>43210</v>
      </c>
      <c r="H606" s="19">
        <v>120.88127900000001</v>
      </c>
      <c r="I606" s="24">
        <f t="shared" si="37"/>
        <v>4.1803787640645629E-2</v>
      </c>
      <c r="J606" s="19">
        <f t="shared" si="38"/>
        <v>3.3902734193246187E-2</v>
      </c>
      <c r="K606" s="19">
        <f t="shared" si="39"/>
        <v>3.2857475675944048E-2</v>
      </c>
    </row>
    <row r="607" spans="7:11" x14ac:dyDescent="0.3">
      <c r="G607" s="23">
        <f t="shared" ca="1" si="36"/>
        <v>43211</v>
      </c>
      <c r="H607" s="19">
        <v>119.145279</v>
      </c>
      <c r="I607" s="24">
        <f t="shared" si="37"/>
        <v>-1.4361198147150644E-2</v>
      </c>
      <c r="J607" s="19">
        <f t="shared" si="38"/>
        <v>3.4404557048183147E-2</v>
      </c>
      <c r="K607" s="19">
        <f t="shared" si="39"/>
        <v>3.3186134380038576E-2</v>
      </c>
    </row>
    <row r="608" spans="7:11" x14ac:dyDescent="0.3">
      <c r="G608" s="23">
        <f t="shared" ca="1" si="36"/>
        <v>43212</v>
      </c>
      <c r="H608" s="19">
        <v>123.093819</v>
      </c>
      <c r="I608" s="24">
        <f t="shared" si="37"/>
        <v>3.3140549362429939E-2</v>
      </c>
      <c r="J608" s="19">
        <f t="shared" si="38"/>
        <v>3.0591141414131818E-2</v>
      </c>
      <c r="K608" s="19">
        <f t="shared" si="39"/>
        <v>3.1977533635086E-2</v>
      </c>
    </row>
    <row r="609" spans="7:11" x14ac:dyDescent="0.3">
      <c r="G609" s="23">
        <f t="shared" ca="1" si="36"/>
        <v>43213</v>
      </c>
      <c r="H609" s="19">
        <v>123.02578</v>
      </c>
      <c r="I609" s="24">
        <f t="shared" si="37"/>
        <v>-5.5274099506164021E-4</v>
      </c>
      <c r="J609" s="19">
        <f t="shared" si="38"/>
        <v>2.9808727402809383E-2</v>
      </c>
      <c r="K609" s="19">
        <f t="shared" si="39"/>
        <v>3.2011353404341483E-2</v>
      </c>
    </row>
    <row r="610" spans="7:11" x14ac:dyDescent="0.3">
      <c r="G610" s="23">
        <f t="shared" ca="1" si="36"/>
        <v>43214</v>
      </c>
      <c r="H610" s="19">
        <v>122.82147999999999</v>
      </c>
      <c r="I610" s="24">
        <f t="shared" si="37"/>
        <v>-1.6606275530218761E-3</v>
      </c>
      <c r="J610" s="19">
        <f t="shared" si="38"/>
        <v>2.9980090388089131E-2</v>
      </c>
      <c r="K610" s="19">
        <f t="shared" si="39"/>
        <v>3.1808289946468081E-2</v>
      </c>
    </row>
    <row r="611" spans="7:11" x14ac:dyDescent="0.3">
      <c r="G611" s="23">
        <f t="shared" ca="1" si="36"/>
        <v>43215</v>
      </c>
      <c r="H611" s="19">
        <v>121.80033899999999</v>
      </c>
      <c r="I611" s="24">
        <f t="shared" si="37"/>
        <v>-8.3140261784827585E-3</v>
      </c>
      <c r="J611" s="19">
        <f t="shared" si="38"/>
        <v>2.2428846032911724E-2</v>
      </c>
      <c r="K611" s="19">
        <f t="shared" si="39"/>
        <v>2.9805418283406212E-2</v>
      </c>
    </row>
    <row r="612" spans="7:11" x14ac:dyDescent="0.3">
      <c r="G612" s="23">
        <f t="shared" ca="1" si="36"/>
        <v>43216</v>
      </c>
      <c r="H612" s="19">
        <v>120.966331</v>
      </c>
      <c r="I612" s="24">
        <f t="shared" si="37"/>
        <v>-6.8473372639792363E-3</v>
      </c>
      <c r="J612" s="19">
        <f t="shared" si="38"/>
        <v>2.2028851025896513E-2</v>
      </c>
      <c r="K612" s="19">
        <f t="shared" si="39"/>
        <v>2.9881923456331939E-2</v>
      </c>
    </row>
    <row r="613" spans="7:11" x14ac:dyDescent="0.3">
      <c r="G613" s="23">
        <f t="shared" ca="1" si="36"/>
        <v>43217</v>
      </c>
      <c r="H613" s="19">
        <v>127.195549</v>
      </c>
      <c r="I613" s="24">
        <f t="shared" si="37"/>
        <v>5.1495469429423402E-2</v>
      </c>
      <c r="J613" s="19">
        <f t="shared" si="38"/>
        <v>2.3535560110157505E-2</v>
      </c>
      <c r="K613" s="19">
        <f t="shared" si="39"/>
        <v>3.1268411275173109E-2</v>
      </c>
    </row>
    <row r="614" spans="7:11" x14ac:dyDescent="0.3">
      <c r="G614" s="23">
        <f t="shared" ca="1" si="36"/>
        <v>43218</v>
      </c>
      <c r="H614" s="19">
        <v>126.804016</v>
      </c>
      <c r="I614" s="24">
        <f t="shared" si="37"/>
        <v>-3.0781973353485315E-3</v>
      </c>
      <c r="J614" s="19">
        <f t="shared" si="38"/>
        <v>2.3880487054837186E-2</v>
      </c>
      <c r="K614" s="19">
        <f t="shared" si="39"/>
        <v>2.9614524819447652E-2</v>
      </c>
    </row>
    <row r="615" spans="7:11" x14ac:dyDescent="0.3">
      <c r="G615" s="23">
        <f t="shared" ca="1" si="36"/>
        <v>43219</v>
      </c>
      <c r="H615" s="19">
        <v>126.24247699999999</v>
      </c>
      <c r="I615" s="24">
        <f t="shared" si="37"/>
        <v>-4.4284007534903802E-3</v>
      </c>
      <c r="J615" s="19">
        <f t="shared" si="38"/>
        <v>2.3785387255210431E-2</v>
      </c>
      <c r="K615" s="19">
        <f t="shared" si="39"/>
        <v>2.8304720412266327E-2</v>
      </c>
    </row>
    <row r="616" spans="7:11" x14ac:dyDescent="0.3">
      <c r="G616" s="23">
        <f t="shared" ca="1" si="36"/>
        <v>43220</v>
      </c>
      <c r="H616" s="19">
        <v>127.059387</v>
      </c>
      <c r="I616" s="24">
        <f t="shared" si="37"/>
        <v>6.470959849750102E-3</v>
      </c>
      <c r="J616" s="19">
        <f t="shared" si="38"/>
        <v>2.0756158104050158E-2</v>
      </c>
      <c r="K616" s="19">
        <f t="shared" si="39"/>
        <v>2.7359189643688397E-2</v>
      </c>
    </row>
    <row r="617" spans="7:11" x14ac:dyDescent="0.3">
      <c r="G617" s="23">
        <f t="shared" ca="1" si="36"/>
        <v>43221</v>
      </c>
      <c r="H617" s="19">
        <v>124.82132</v>
      </c>
      <c r="I617" s="24">
        <f t="shared" si="37"/>
        <v>-1.7614338089007142E-2</v>
      </c>
      <c r="J617" s="19">
        <f t="shared" si="38"/>
        <v>2.1118896115797117E-2</v>
      </c>
      <c r="K617" s="19">
        <f t="shared" si="39"/>
        <v>2.7786590354581996E-2</v>
      </c>
    </row>
    <row r="618" spans="7:11" x14ac:dyDescent="0.3">
      <c r="G618" s="23">
        <f t="shared" ca="1" si="36"/>
        <v>43222</v>
      </c>
      <c r="H618" s="19">
        <v>123.519295</v>
      </c>
      <c r="I618" s="24">
        <f t="shared" si="37"/>
        <v>-1.0431110646803021E-2</v>
      </c>
      <c r="J618" s="19">
        <f t="shared" si="38"/>
        <v>1.9027314163658569E-2</v>
      </c>
      <c r="K618" s="19">
        <f t="shared" si="39"/>
        <v>2.5484765411954369E-2</v>
      </c>
    </row>
    <row r="619" spans="7:11" x14ac:dyDescent="0.3">
      <c r="G619" s="23">
        <f t="shared" ca="1" si="36"/>
        <v>43223</v>
      </c>
      <c r="H619" s="19">
        <v>123.93626399999999</v>
      </c>
      <c r="I619" s="24">
        <f t="shared" si="37"/>
        <v>3.3757397983853465E-3</v>
      </c>
      <c r="J619" s="19">
        <f t="shared" si="38"/>
        <v>1.9043620468623273E-2</v>
      </c>
      <c r="K619" s="19">
        <f t="shared" si="39"/>
        <v>2.4661574979891743E-2</v>
      </c>
    </row>
    <row r="620" spans="7:11" x14ac:dyDescent="0.3">
      <c r="G620" s="23">
        <f t="shared" ca="1" si="36"/>
        <v>43224</v>
      </c>
      <c r="H620" s="19">
        <v>121.69821899999999</v>
      </c>
      <c r="I620" s="24">
        <f t="shared" si="37"/>
        <v>-1.8058031828359744E-2</v>
      </c>
      <c r="J620" s="19">
        <f t="shared" si="38"/>
        <v>1.9971628439387261E-2</v>
      </c>
      <c r="K620" s="19">
        <f t="shared" si="39"/>
        <v>2.5178032019142395E-2</v>
      </c>
    </row>
    <row r="621" spans="7:11" x14ac:dyDescent="0.3">
      <c r="G621" s="23">
        <f t="shared" ca="1" si="36"/>
        <v>43225</v>
      </c>
      <c r="H621" s="19">
        <v>122.676857</v>
      </c>
      <c r="I621" s="24">
        <f t="shared" si="37"/>
        <v>8.0415145598802251E-3</v>
      </c>
      <c r="J621" s="19">
        <f t="shared" si="38"/>
        <v>1.9952410024367977E-2</v>
      </c>
      <c r="K621" s="19">
        <f t="shared" si="39"/>
        <v>2.0661775916868422E-2</v>
      </c>
    </row>
    <row r="622" spans="7:11" x14ac:dyDescent="0.3">
      <c r="G622" s="23">
        <f t="shared" ca="1" si="36"/>
        <v>43226</v>
      </c>
      <c r="H622" s="19">
        <v>118.90703600000001</v>
      </c>
      <c r="I622" s="24">
        <f t="shared" si="37"/>
        <v>-3.0729683594681534E-2</v>
      </c>
      <c r="J622" s="19">
        <f t="shared" si="38"/>
        <v>2.2275833479977487E-2</v>
      </c>
      <c r="K622" s="19">
        <f t="shared" si="39"/>
        <v>2.1605474219343678E-2</v>
      </c>
    </row>
    <row r="623" spans="7:11" x14ac:dyDescent="0.3">
      <c r="G623" s="23">
        <f t="shared" ca="1" si="36"/>
        <v>43227</v>
      </c>
      <c r="H623" s="19">
        <v>121.76628100000001</v>
      </c>
      <c r="I623" s="24">
        <f t="shared" si="37"/>
        <v>2.4046053927372357E-2</v>
      </c>
      <c r="J623" s="19">
        <f t="shared" si="38"/>
        <v>1.5758207697081909E-2</v>
      </c>
      <c r="K623" s="19">
        <f t="shared" si="39"/>
        <v>2.075822490948034E-2</v>
      </c>
    </row>
    <row r="624" spans="7:11" x14ac:dyDescent="0.3">
      <c r="G624" s="23">
        <f t="shared" ca="1" si="36"/>
        <v>43228</v>
      </c>
      <c r="H624" s="19">
        <v>121.80033899999999</v>
      </c>
      <c r="I624" s="24">
        <f t="shared" si="37"/>
        <v>2.7969976351660542E-4</v>
      </c>
      <c r="J624" s="19">
        <f t="shared" si="38"/>
        <v>1.5821378052707252E-2</v>
      </c>
      <c r="K624" s="19">
        <f t="shared" si="39"/>
        <v>2.0728440452114482E-2</v>
      </c>
    </row>
    <row r="625" spans="7:11" x14ac:dyDescent="0.3">
      <c r="G625" s="23">
        <f t="shared" ca="1" si="36"/>
        <v>43229</v>
      </c>
      <c r="H625" s="19">
        <v>116.59232299999999</v>
      </c>
      <c r="I625" s="24">
        <f t="shared" si="37"/>
        <v>-4.2758633044527095E-2</v>
      </c>
      <c r="J625" s="19">
        <f t="shared" si="38"/>
        <v>2.0042379084907781E-2</v>
      </c>
      <c r="K625" s="19">
        <f t="shared" si="39"/>
        <v>2.3011693545690715E-2</v>
      </c>
    </row>
    <row r="626" spans="7:11" x14ac:dyDescent="0.3">
      <c r="G626" s="23">
        <f t="shared" ca="1" si="36"/>
        <v>43230</v>
      </c>
      <c r="H626" s="19">
        <v>120.149422</v>
      </c>
      <c r="I626" s="24">
        <f t="shared" si="37"/>
        <v>3.0508861205210014E-2</v>
      </c>
      <c r="J626" s="19">
        <f t="shared" si="38"/>
        <v>2.3138251111613283E-2</v>
      </c>
      <c r="K626" s="19">
        <f t="shared" si="39"/>
        <v>2.206350754079096E-2</v>
      </c>
    </row>
    <row r="627" spans="7:11" x14ac:dyDescent="0.3">
      <c r="G627" s="23">
        <f t="shared" ca="1" si="36"/>
        <v>43231</v>
      </c>
      <c r="H627" s="19">
        <v>121.391876</v>
      </c>
      <c r="I627" s="24">
        <f t="shared" si="37"/>
        <v>1.0340907008274947E-2</v>
      </c>
      <c r="J627" s="19">
        <f t="shared" si="38"/>
        <v>2.3178423901428723E-2</v>
      </c>
      <c r="K627" s="19">
        <f t="shared" si="39"/>
        <v>2.1912498621304347E-2</v>
      </c>
    </row>
    <row r="628" spans="7:11" x14ac:dyDescent="0.3">
      <c r="G628" s="23">
        <f t="shared" ca="1" si="36"/>
        <v>43232</v>
      </c>
      <c r="H628" s="19">
        <v>122.906616</v>
      </c>
      <c r="I628" s="24">
        <f t="shared" si="37"/>
        <v>1.2478100264304404E-2</v>
      </c>
      <c r="J628" s="19">
        <f t="shared" si="38"/>
        <v>2.3442303508554089E-2</v>
      </c>
      <c r="K628" s="19">
        <f t="shared" si="39"/>
        <v>2.0783402228784408E-2</v>
      </c>
    </row>
    <row r="629" spans="7:11" x14ac:dyDescent="0.3">
      <c r="G629" s="23">
        <f t="shared" ca="1" si="36"/>
        <v>43233</v>
      </c>
      <c r="H629" s="19">
        <v>124.87236799999999</v>
      </c>
      <c r="I629" s="24">
        <f t="shared" si="37"/>
        <v>1.5993866432706838E-2</v>
      </c>
      <c r="J629" s="19">
        <f t="shared" si="38"/>
        <v>2.3992146724558513E-2</v>
      </c>
      <c r="K629" s="19">
        <f t="shared" si="39"/>
        <v>2.1082060520882025E-2</v>
      </c>
    </row>
    <row r="630" spans="7:11" x14ac:dyDescent="0.3">
      <c r="G630" s="23">
        <f t="shared" ca="1" si="36"/>
        <v>43234</v>
      </c>
      <c r="H630" s="19">
        <v>127.101952</v>
      </c>
      <c r="I630" s="24">
        <f t="shared" si="37"/>
        <v>1.7854902855690247E-2</v>
      </c>
      <c r="J630" s="19">
        <f t="shared" si="38"/>
        <v>2.3502927939767583E-2</v>
      </c>
      <c r="K630" s="19">
        <f t="shared" si="39"/>
        <v>2.1403779306763088E-2</v>
      </c>
    </row>
    <row r="631" spans="7:11" x14ac:dyDescent="0.3">
      <c r="G631" s="23">
        <f t="shared" ca="1" si="36"/>
        <v>43235</v>
      </c>
      <c r="H631" s="19">
        <v>125.468048</v>
      </c>
      <c r="I631" s="24">
        <f t="shared" si="37"/>
        <v>-1.2855066144066729E-2</v>
      </c>
      <c r="J631" s="19">
        <f t="shared" si="38"/>
        <v>2.4085241041805996E-2</v>
      </c>
      <c r="K631" s="19">
        <f t="shared" si="39"/>
        <v>2.1541822981970493E-2</v>
      </c>
    </row>
    <row r="632" spans="7:11" x14ac:dyDescent="0.3">
      <c r="G632" s="23">
        <f t="shared" ca="1" si="36"/>
        <v>43236</v>
      </c>
      <c r="H632" s="19">
        <v>125.365959</v>
      </c>
      <c r="I632" s="24">
        <f t="shared" si="37"/>
        <v>-8.1366532457727292E-4</v>
      </c>
      <c r="J632" s="19">
        <f t="shared" si="38"/>
        <v>2.1179680603682128E-2</v>
      </c>
      <c r="K632" s="19">
        <f t="shared" si="39"/>
        <v>2.1457844151010357E-2</v>
      </c>
    </row>
    <row r="633" spans="7:11" x14ac:dyDescent="0.3">
      <c r="G633" s="23">
        <f t="shared" ca="1" si="36"/>
        <v>43237</v>
      </c>
      <c r="H633" s="19">
        <v>122.10670500000001</v>
      </c>
      <c r="I633" s="24">
        <f t="shared" si="37"/>
        <v>-2.5997918621593286E-2</v>
      </c>
      <c r="J633" s="19">
        <f t="shared" si="38"/>
        <v>2.2200309321912824E-2</v>
      </c>
      <c r="K633" s="19">
        <f t="shared" si="39"/>
        <v>1.8894561875717211E-2</v>
      </c>
    </row>
    <row r="634" spans="7:11" x14ac:dyDescent="0.3">
      <c r="G634" s="23">
        <f t="shared" ca="1" si="36"/>
        <v>43238</v>
      </c>
      <c r="H634" s="19">
        <v>124.634109</v>
      </c>
      <c r="I634" s="24">
        <f t="shared" si="37"/>
        <v>2.0698322831657734E-2</v>
      </c>
      <c r="J634" s="19">
        <f t="shared" si="38"/>
        <v>2.3098312791963112E-2</v>
      </c>
      <c r="K634" s="19">
        <f t="shared" si="39"/>
        <v>1.9551049825956228E-2</v>
      </c>
    </row>
    <row r="635" spans="7:11" x14ac:dyDescent="0.3">
      <c r="G635" s="23">
        <f t="shared" ca="1" si="36"/>
        <v>43239</v>
      </c>
      <c r="H635" s="19">
        <v>121.298225</v>
      </c>
      <c r="I635" s="24">
        <f t="shared" si="37"/>
        <v>-2.6765417803885416E-2</v>
      </c>
      <c r="J635" s="19">
        <f t="shared" si="38"/>
        <v>1.9952422987448541E-2</v>
      </c>
      <c r="K635" s="19">
        <f t="shared" si="39"/>
        <v>2.0396185764430984E-2</v>
      </c>
    </row>
    <row r="636" spans="7:11" x14ac:dyDescent="0.3">
      <c r="G636" s="23">
        <f t="shared" ca="1" si="36"/>
        <v>43240</v>
      </c>
      <c r="H636" s="19">
        <v>117.90286999999999</v>
      </c>
      <c r="I636" s="24">
        <f t="shared" si="37"/>
        <v>-2.7991794603754561E-2</v>
      </c>
      <c r="J636" s="19">
        <f t="shared" si="38"/>
        <v>1.9939623333342964E-2</v>
      </c>
      <c r="K636" s="19">
        <f t="shared" si="39"/>
        <v>2.1104408323361887E-2</v>
      </c>
    </row>
    <row r="637" spans="7:11" x14ac:dyDescent="0.3">
      <c r="G637" s="23">
        <f t="shared" ca="1" si="36"/>
        <v>43241</v>
      </c>
      <c r="H637" s="19">
        <v>121.86840100000001</v>
      </c>
      <c r="I637" s="24">
        <f t="shared" si="37"/>
        <v>3.3633880159151364E-2</v>
      </c>
      <c r="J637" s="19">
        <f t="shared" si="38"/>
        <v>2.2676002216417801E-2</v>
      </c>
      <c r="K637" s="19">
        <f t="shared" si="39"/>
        <v>2.2375920540901258E-2</v>
      </c>
    </row>
    <row r="638" spans="7:11" x14ac:dyDescent="0.3">
      <c r="G638" s="23">
        <f t="shared" ca="1" si="36"/>
        <v>43242</v>
      </c>
      <c r="H638" s="19">
        <v>120.72807299999999</v>
      </c>
      <c r="I638" s="24">
        <f t="shared" si="37"/>
        <v>-9.3570440790472498E-3</v>
      </c>
      <c r="J638" s="19">
        <f t="shared" si="38"/>
        <v>2.2457893850453339E-2</v>
      </c>
      <c r="K638" s="19">
        <f t="shared" si="39"/>
        <v>2.2353264079885297E-2</v>
      </c>
    </row>
    <row r="639" spans="7:11" x14ac:dyDescent="0.3">
      <c r="G639" s="23">
        <f t="shared" ca="1" si="36"/>
        <v>43243</v>
      </c>
      <c r="H639" s="19">
        <v>127.170006</v>
      </c>
      <c r="I639" s="24">
        <f t="shared" si="37"/>
        <v>5.3359031084675879E-2</v>
      </c>
      <c r="J639" s="19">
        <f t="shared" si="38"/>
        <v>2.8102112752492397E-2</v>
      </c>
      <c r="K639" s="19">
        <f t="shared" si="39"/>
        <v>2.5438181852967361E-2</v>
      </c>
    </row>
    <row r="640" spans="7:11" x14ac:dyDescent="0.3">
      <c r="G640" s="23">
        <f t="shared" ca="1" si="36"/>
        <v>43244</v>
      </c>
      <c r="H640" s="19">
        <v>127.357224</v>
      </c>
      <c r="I640" s="24">
        <f t="shared" si="37"/>
        <v>1.4721867670588473E-3</v>
      </c>
      <c r="J640" s="19">
        <f t="shared" si="38"/>
        <v>2.7558833686679465E-2</v>
      </c>
      <c r="K640" s="19">
        <f t="shared" si="39"/>
        <v>2.5015371458745689E-2</v>
      </c>
    </row>
    <row r="641" spans="7:11" x14ac:dyDescent="0.3">
      <c r="G641" s="23">
        <f t="shared" ca="1" si="36"/>
        <v>43245</v>
      </c>
      <c r="H641" s="19">
        <v>132.122681</v>
      </c>
      <c r="I641" s="24">
        <f t="shared" si="37"/>
        <v>3.7418034488565732E-2</v>
      </c>
      <c r="J641" s="19">
        <f t="shared" si="38"/>
        <v>2.9370058082569213E-2</v>
      </c>
      <c r="K641" s="19">
        <f t="shared" si="39"/>
        <v>2.6188380790261416E-2</v>
      </c>
    </row>
    <row r="642" spans="7:11" x14ac:dyDescent="0.3">
      <c r="G642" s="23">
        <f t="shared" ca="1" si="36"/>
        <v>43246</v>
      </c>
      <c r="H642" s="19">
        <v>133.46727000000001</v>
      </c>
      <c r="I642" s="24">
        <f t="shared" si="37"/>
        <v>1.0176821949291259E-2</v>
      </c>
      <c r="J642" s="19">
        <f t="shared" si="38"/>
        <v>2.931039427534414E-2</v>
      </c>
      <c r="K642" s="19">
        <f t="shared" si="39"/>
        <v>2.4895357035470956E-2</v>
      </c>
    </row>
    <row r="643" spans="7:11" x14ac:dyDescent="0.3">
      <c r="G643" s="23">
        <f t="shared" ca="1" si="36"/>
        <v>43247</v>
      </c>
      <c r="H643" s="19">
        <v>133.46727000000001</v>
      </c>
      <c r="I643" s="24">
        <f t="shared" si="37"/>
        <v>0</v>
      </c>
      <c r="J643" s="19">
        <f t="shared" si="38"/>
        <v>2.7165909959034278E-2</v>
      </c>
      <c r="K643" s="19">
        <f t="shared" si="39"/>
        <v>2.4560735861467082E-2</v>
      </c>
    </row>
    <row r="644" spans="7:11" x14ac:dyDescent="0.3">
      <c r="G644" s="23">
        <f t="shared" ca="1" si="36"/>
        <v>43248</v>
      </c>
      <c r="H644" s="19">
        <v>136.18185399999999</v>
      </c>
      <c r="I644" s="24">
        <f t="shared" si="37"/>
        <v>2.0338949017238317E-2</v>
      </c>
      <c r="J644" s="19">
        <f t="shared" si="38"/>
        <v>2.7149336202805779E-2</v>
      </c>
      <c r="K644" s="19">
        <f t="shared" si="39"/>
        <v>2.477149491728748E-2</v>
      </c>
    </row>
    <row r="645" spans="7:11" x14ac:dyDescent="0.3">
      <c r="G645" s="23">
        <f t="shared" ca="1" si="36"/>
        <v>43249</v>
      </c>
      <c r="H645" s="19">
        <v>135.98608400000001</v>
      </c>
      <c r="I645" s="24">
        <f t="shared" si="37"/>
        <v>-1.4375630397863715E-3</v>
      </c>
      <c r="J645" s="19">
        <f t="shared" si="38"/>
        <v>2.4467285763577283E-2</v>
      </c>
      <c r="K645" s="19">
        <f t="shared" si="39"/>
        <v>2.2077394688521476E-2</v>
      </c>
    </row>
    <row r="646" spans="7:11" x14ac:dyDescent="0.3">
      <c r="G646" s="23">
        <f t="shared" ref="G646:G709" ca="1" si="40">G645+1</f>
        <v>43250</v>
      </c>
      <c r="H646" s="19">
        <v>136.54780600000001</v>
      </c>
      <c r="I646" s="24">
        <f t="shared" ref="I646:I709" si="41">H646/H645-1</f>
        <v>4.1307314945551177E-3</v>
      </c>
      <c r="J646" s="19">
        <f t="shared" si="38"/>
        <v>2.044658958693412E-2</v>
      </c>
      <c r="K646" s="19">
        <f t="shared" si="39"/>
        <v>2.1437615975199737E-2</v>
      </c>
    </row>
    <row r="647" spans="7:11" x14ac:dyDescent="0.3">
      <c r="G647" s="23">
        <f t="shared" ca="1" si="40"/>
        <v>43251</v>
      </c>
      <c r="H647" s="19">
        <v>140.794174</v>
      </c>
      <c r="I647" s="24">
        <f t="shared" si="41"/>
        <v>3.1098031703270301E-2</v>
      </c>
      <c r="J647" s="19">
        <f t="shared" si="38"/>
        <v>2.0203726080920411E-2</v>
      </c>
      <c r="K647" s="19">
        <f t="shared" si="39"/>
        <v>2.2118183337951791E-2</v>
      </c>
    </row>
    <row r="648" spans="7:11" x14ac:dyDescent="0.3">
      <c r="G648" s="23">
        <f t="shared" ca="1" si="40"/>
        <v>43252</v>
      </c>
      <c r="H648" s="19">
        <v>140.17291299999999</v>
      </c>
      <c r="I648" s="24">
        <f t="shared" si="41"/>
        <v>-4.4125476385123985E-3</v>
      </c>
      <c r="J648" s="19">
        <f t="shared" si="38"/>
        <v>1.9600513775950606E-2</v>
      </c>
      <c r="K648" s="19">
        <f t="shared" si="39"/>
        <v>2.2247093441365395E-2</v>
      </c>
    </row>
    <row r="649" spans="7:11" x14ac:dyDescent="0.3">
      <c r="G649" s="23">
        <f t="shared" ca="1" si="40"/>
        <v>43253</v>
      </c>
      <c r="H649" s="19">
        <v>139.44958500000001</v>
      </c>
      <c r="I649" s="24">
        <f t="shared" si="41"/>
        <v>-5.160255177118156E-3</v>
      </c>
      <c r="J649" s="19">
        <f t="shared" si="38"/>
        <v>1.5185082134891045E-2</v>
      </c>
      <c r="K649" s="19">
        <f t="shared" si="39"/>
        <v>2.229116662845727E-2</v>
      </c>
    </row>
    <row r="650" spans="7:11" x14ac:dyDescent="0.3">
      <c r="G650" s="23">
        <f t="shared" ca="1" si="40"/>
        <v>43254</v>
      </c>
      <c r="H650" s="19">
        <v>136.61582899999999</v>
      </c>
      <c r="I650" s="24">
        <f t="shared" si="41"/>
        <v>-2.0321007050684514E-2</v>
      </c>
      <c r="J650" s="19">
        <f t="shared" si="38"/>
        <v>1.7784628295741688E-2</v>
      </c>
      <c r="K650" s="19">
        <f t="shared" si="39"/>
        <v>2.2829819170295321E-2</v>
      </c>
    </row>
    <row r="651" spans="7:11" x14ac:dyDescent="0.3">
      <c r="G651" s="23">
        <f t="shared" ca="1" si="40"/>
        <v>43255</v>
      </c>
      <c r="H651" s="19">
        <v>135.679779</v>
      </c>
      <c r="I651" s="24">
        <f t="shared" si="41"/>
        <v>-6.8516950550436828E-3</v>
      </c>
      <c r="J651" s="19">
        <f t="shared" si="38"/>
        <v>1.4657125984061275E-2</v>
      </c>
      <c r="K651" s="19">
        <f t="shared" si="39"/>
        <v>2.2637124776186564E-2</v>
      </c>
    </row>
    <row r="652" spans="7:11" x14ac:dyDescent="0.3">
      <c r="G652" s="23">
        <f t="shared" ca="1" si="40"/>
        <v>43256</v>
      </c>
      <c r="H652" s="19">
        <v>138.21565200000001</v>
      </c>
      <c r="I652" s="24">
        <f t="shared" si="41"/>
        <v>1.8690132153001304E-2</v>
      </c>
      <c r="J652" s="19">
        <f t="shared" si="38"/>
        <v>1.5366124019952375E-2</v>
      </c>
      <c r="K652" s="19">
        <f t="shared" si="39"/>
        <v>2.2830823022380875E-2</v>
      </c>
    </row>
    <row r="653" spans="7:11" x14ac:dyDescent="0.3">
      <c r="G653" s="23">
        <f t="shared" ca="1" si="40"/>
        <v>43257</v>
      </c>
      <c r="H653" s="19">
        <v>138.964539</v>
      </c>
      <c r="I653" s="24">
        <f t="shared" si="41"/>
        <v>5.4182503150945749E-3</v>
      </c>
      <c r="J653" s="19">
        <f t="shared" si="38"/>
        <v>1.5320245014256223E-2</v>
      </c>
      <c r="K653" s="19">
        <f t="shared" si="39"/>
        <v>2.1624900791398782E-2</v>
      </c>
    </row>
    <row r="654" spans="7:11" x14ac:dyDescent="0.3">
      <c r="G654" s="23">
        <f t="shared" ca="1" si="40"/>
        <v>43258</v>
      </c>
      <c r="H654" s="19">
        <v>139.645309</v>
      </c>
      <c r="I654" s="24">
        <f t="shared" si="41"/>
        <v>4.8988756764773989E-3</v>
      </c>
      <c r="J654" s="19">
        <f t="shared" si="38"/>
        <v>1.4247833324973974E-2</v>
      </c>
      <c r="K654" s="19">
        <f t="shared" si="39"/>
        <v>2.1374008759073675E-2</v>
      </c>
    </row>
    <row r="655" spans="7:11" x14ac:dyDescent="0.3">
      <c r="G655" s="23">
        <f t="shared" ca="1" si="40"/>
        <v>43259</v>
      </c>
      <c r="H655" s="19">
        <v>140.55586199999999</v>
      </c>
      <c r="I655" s="24">
        <f t="shared" si="41"/>
        <v>6.520469656449368E-3</v>
      </c>
      <c r="J655" s="19">
        <f t="shared" ref="J655:J718" si="42">_xlfn.STDEV.S(I646:I655)</f>
        <v>1.4219148465462291E-2</v>
      </c>
      <c r="K655" s="19">
        <f t="shared" si="39"/>
        <v>1.9943276102824745E-2</v>
      </c>
    </row>
    <row r="656" spans="7:11" x14ac:dyDescent="0.3">
      <c r="G656" s="23">
        <f t="shared" ca="1" si="40"/>
        <v>43260</v>
      </c>
      <c r="H656" s="19">
        <v>143.50878900000001</v>
      </c>
      <c r="I656" s="24">
        <f t="shared" si="41"/>
        <v>2.1008920993988989E-2</v>
      </c>
      <c r="J656" s="19">
        <f t="shared" si="42"/>
        <v>1.5277701123982825E-2</v>
      </c>
      <c r="K656" s="19">
        <f t="shared" si="39"/>
        <v>1.8283967267627713E-2</v>
      </c>
    </row>
    <row r="657" spans="7:11" x14ac:dyDescent="0.3">
      <c r="G657" s="23">
        <f t="shared" ca="1" si="40"/>
        <v>43261</v>
      </c>
      <c r="H657" s="19">
        <v>141.90042099999999</v>
      </c>
      <c r="I657" s="24">
        <f t="shared" si="41"/>
        <v>-1.1207452945617202E-2</v>
      </c>
      <c r="J657" s="19">
        <f t="shared" si="42"/>
        <v>1.2956318212060012E-2</v>
      </c>
      <c r="K657" s="19">
        <f t="shared" si="39"/>
        <v>1.79842376080376E-2</v>
      </c>
    </row>
    <row r="658" spans="7:11" x14ac:dyDescent="0.3">
      <c r="G658" s="23">
        <f t="shared" ca="1" si="40"/>
        <v>43262</v>
      </c>
      <c r="H658" s="19">
        <v>139.26237499999999</v>
      </c>
      <c r="I658" s="24">
        <f t="shared" si="41"/>
        <v>-1.8590825745330219E-2</v>
      </c>
      <c r="J658" s="19">
        <f t="shared" si="42"/>
        <v>1.4302998497460506E-2</v>
      </c>
      <c r="K658" s="19">
        <f t="shared" si="39"/>
        <v>1.8556983559169137E-2</v>
      </c>
    </row>
    <row r="659" spans="7:11" x14ac:dyDescent="0.3">
      <c r="G659" s="23">
        <f t="shared" ca="1" si="40"/>
        <v>43263</v>
      </c>
      <c r="H659" s="19">
        <v>136.46266199999999</v>
      </c>
      <c r="I659" s="24">
        <f t="shared" si="41"/>
        <v>-2.0103872277059787E-2</v>
      </c>
      <c r="J659" s="19">
        <f t="shared" si="42"/>
        <v>1.5562303093891186E-2</v>
      </c>
      <c r="K659" s="19">
        <f t="shared" si="39"/>
        <v>1.6069917736200964E-2</v>
      </c>
    </row>
    <row r="660" spans="7:11" x14ac:dyDescent="0.3">
      <c r="G660" s="23">
        <f t="shared" ca="1" si="40"/>
        <v>43264</v>
      </c>
      <c r="H660" s="19">
        <v>135.492538</v>
      </c>
      <c r="I660" s="24">
        <f t="shared" si="41"/>
        <v>-7.1090801379793955E-3</v>
      </c>
      <c r="J660" s="19">
        <f t="shared" si="42"/>
        <v>1.4353000230786188E-2</v>
      </c>
      <c r="K660" s="19">
        <f t="shared" si="39"/>
        <v>1.6244853194107973E-2</v>
      </c>
    </row>
    <row r="661" spans="7:11" x14ac:dyDescent="0.3">
      <c r="G661" s="23">
        <f t="shared" ca="1" si="40"/>
        <v>43265</v>
      </c>
      <c r="H661" s="19">
        <v>139.356064</v>
      </c>
      <c r="I661" s="24">
        <f t="shared" si="41"/>
        <v>2.8514677317506676E-2</v>
      </c>
      <c r="J661" s="19">
        <f t="shared" si="42"/>
        <v>1.6822476298180511E-2</v>
      </c>
      <c r="K661" s="19">
        <f t="shared" si="39"/>
        <v>1.5356217517611849E-2</v>
      </c>
    </row>
    <row r="662" spans="7:11" x14ac:dyDescent="0.3">
      <c r="G662" s="23">
        <f t="shared" ca="1" si="40"/>
        <v>43266</v>
      </c>
      <c r="H662" s="19">
        <v>139.968704</v>
      </c>
      <c r="I662" s="24">
        <f t="shared" si="41"/>
        <v>4.3962206050824904E-3</v>
      </c>
      <c r="J662" s="19">
        <f t="shared" si="42"/>
        <v>1.5904912000759924E-2</v>
      </c>
      <c r="K662" s="19">
        <f t="shared" si="39"/>
        <v>1.5263793143612465E-2</v>
      </c>
    </row>
    <row r="663" spans="7:11" x14ac:dyDescent="0.3">
      <c r="G663" s="23">
        <f t="shared" ca="1" si="40"/>
        <v>43267</v>
      </c>
      <c r="H663" s="19">
        <v>138.47941599999999</v>
      </c>
      <c r="I663" s="24">
        <f t="shared" si="41"/>
        <v>-1.0640149958093592E-2</v>
      </c>
      <c r="J663" s="19">
        <f t="shared" si="42"/>
        <v>1.6258032229328551E-2</v>
      </c>
      <c r="K663" s="19">
        <f t="shared" si="39"/>
        <v>1.5538147694025338E-2</v>
      </c>
    </row>
    <row r="664" spans="7:11" x14ac:dyDescent="0.3">
      <c r="G664" s="23">
        <f t="shared" ca="1" si="40"/>
        <v>43268</v>
      </c>
      <c r="H664" s="19">
        <v>133.81611599999999</v>
      </c>
      <c r="I664" s="24">
        <f t="shared" si="41"/>
        <v>-3.367504091727247E-2</v>
      </c>
      <c r="J664" s="19">
        <f t="shared" si="42"/>
        <v>1.9213100130919907E-2</v>
      </c>
      <c r="K664" s="19">
        <f t="shared" si="39"/>
        <v>1.6816874055361742E-2</v>
      </c>
    </row>
    <row r="665" spans="7:11" x14ac:dyDescent="0.3">
      <c r="G665" s="23">
        <f t="shared" ca="1" si="40"/>
        <v>43269</v>
      </c>
      <c r="H665" s="19">
        <v>136.56478899999999</v>
      </c>
      <c r="I665" s="24">
        <f t="shared" si="41"/>
        <v>2.0540672395543025E-2</v>
      </c>
      <c r="J665" s="19">
        <f t="shared" si="42"/>
        <v>2.0539072290861406E-2</v>
      </c>
      <c r="K665" s="19">
        <f t="shared" ref="K665:K728" si="43">_xlfn.STDEV.S(I646:I665)</f>
        <v>1.7474250247447806E-2</v>
      </c>
    </row>
    <row r="666" spans="7:11" x14ac:dyDescent="0.3">
      <c r="G666" s="23">
        <f t="shared" ca="1" si="40"/>
        <v>43270</v>
      </c>
      <c r="H666" s="19">
        <v>136.09674100000001</v>
      </c>
      <c r="I666" s="24">
        <f t="shared" si="41"/>
        <v>-3.4272963289240232E-3</v>
      </c>
      <c r="J666" s="19">
        <f t="shared" si="42"/>
        <v>1.8785454769668263E-2</v>
      </c>
      <c r="K666" s="19">
        <f t="shared" si="43"/>
        <v>1.7470074403289394E-2</v>
      </c>
    </row>
    <row r="667" spans="7:11" x14ac:dyDescent="0.3">
      <c r="G667" s="23">
        <f t="shared" ca="1" si="40"/>
        <v>43271</v>
      </c>
      <c r="H667" s="19">
        <v>138.13909899999999</v>
      </c>
      <c r="I667" s="24">
        <f t="shared" si="41"/>
        <v>1.5006663532082465E-2</v>
      </c>
      <c r="J667" s="19">
        <f t="shared" si="42"/>
        <v>1.9652206133719978E-2</v>
      </c>
      <c r="K667" s="19">
        <f t="shared" si="43"/>
        <v>1.6292341973134405E-2</v>
      </c>
    </row>
    <row r="668" spans="7:11" x14ac:dyDescent="0.3">
      <c r="G668" s="23">
        <f t="shared" ca="1" si="40"/>
        <v>43272</v>
      </c>
      <c r="H668" s="19">
        <v>139.443893</v>
      </c>
      <c r="I668" s="24">
        <f t="shared" si="41"/>
        <v>9.4455082554145697E-3</v>
      </c>
      <c r="J668" s="19">
        <f t="shared" si="42"/>
        <v>1.9094948026992107E-2</v>
      </c>
      <c r="K668" s="19">
        <f t="shared" si="43"/>
        <v>1.6425885065857539E-2</v>
      </c>
    </row>
    <row r="669" spans="7:11" x14ac:dyDescent="0.3">
      <c r="G669" s="23">
        <f t="shared" ca="1" si="40"/>
        <v>43273</v>
      </c>
      <c r="H669" s="19">
        <v>138.65077199999999</v>
      </c>
      <c r="I669" s="24">
        <f t="shared" si="41"/>
        <v>-5.6877428113686346E-3</v>
      </c>
      <c r="J669" s="19">
        <f t="shared" si="42"/>
        <v>1.7889956829310216E-2</v>
      </c>
      <c r="K669" s="19">
        <f t="shared" si="43"/>
        <v>1.6434804192592654E-2</v>
      </c>
    </row>
    <row r="670" spans="7:11" x14ac:dyDescent="0.3">
      <c r="G670" s="23">
        <f t="shared" ca="1" si="40"/>
        <v>43274</v>
      </c>
      <c r="H670" s="19">
        <v>140.663422</v>
      </c>
      <c r="I670" s="24">
        <f t="shared" si="41"/>
        <v>1.4515966777307376E-2</v>
      </c>
      <c r="J670" s="19">
        <f t="shared" si="42"/>
        <v>1.8008527833995976E-2</v>
      </c>
      <c r="K670" s="19">
        <f t="shared" si="43"/>
        <v>1.6026456214528712E-2</v>
      </c>
    </row>
    <row r="671" spans="7:11" x14ac:dyDescent="0.3">
      <c r="G671" s="23">
        <f t="shared" ca="1" si="40"/>
        <v>43275</v>
      </c>
      <c r="H671" s="19">
        <v>141.524734</v>
      </c>
      <c r="I671" s="24">
        <f t="shared" si="41"/>
        <v>6.1232123302104036E-3</v>
      </c>
      <c r="J671" s="19">
        <f t="shared" si="42"/>
        <v>1.5873244852083523E-2</v>
      </c>
      <c r="K671" s="19">
        <f t="shared" si="43"/>
        <v>1.5929361436070946E-2</v>
      </c>
    </row>
    <row r="672" spans="7:11" x14ac:dyDescent="0.3">
      <c r="G672" s="23">
        <f t="shared" ca="1" si="40"/>
        <v>43276</v>
      </c>
      <c r="H672" s="19">
        <v>140.731674</v>
      </c>
      <c r="I672" s="24">
        <f t="shared" si="41"/>
        <v>-5.6036847947723567E-3</v>
      </c>
      <c r="J672" s="19">
        <f t="shared" si="42"/>
        <v>1.5996213266488452E-2</v>
      </c>
      <c r="K672" s="19">
        <f t="shared" si="43"/>
        <v>1.5529531003127706E-2</v>
      </c>
    </row>
    <row r="673" spans="7:11" x14ac:dyDescent="0.3">
      <c r="G673" s="23">
        <f t="shared" ca="1" si="40"/>
        <v>43277</v>
      </c>
      <c r="H673" s="19">
        <v>140.22001599999999</v>
      </c>
      <c r="I673" s="24">
        <f t="shared" si="41"/>
        <v>-3.6356989543093743E-3</v>
      </c>
      <c r="J673" s="19">
        <f t="shared" si="42"/>
        <v>1.5594748427519853E-2</v>
      </c>
      <c r="K673" s="19">
        <f t="shared" si="43"/>
        <v>1.5526449622328195E-2</v>
      </c>
    </row>
    <row r="674" spans="7:11" x14ac:dyDescent="0.3">
      <c r="G674" s="23">
        <f t="shared" ca="1" si="40"/>
        <v>43278</v>
      </c>
      <c r="H674" s="19">
        <v>141.106934</v>
      </c>
      <c r="I674" s="24">
        <f t="shared" si="41"/>
        <v>6.3251882669874693E-3</v>
      </c>
      <c r="J674" s="19">
        <f t="shared" si="42"/>
        <v>9.5797372942548285E-3</v>
      </c>
      <c r="K674" s="19">
        <f t="shared" si="43"/>
        <v>1.5550662651590951E-2</v>
      </c>
    </row>
    <row r="675" spans="7:11" x14ac:dyDescent="0.3">
      <c r="G675" s="23">
        <f t="shared" ca="1" si="40"/>
        <v>43279</v>
      </c>
      <c r="H675" s="19">
        <v>136.59549000000001</v>
      </c>
      <c r="I675" s="24">
        <f t="shared" si="41"/>
        <v>-3.197180940803368E-2</v>
      </c>
      <c r="J675" s="19">
        <f t="shared" si="42"/>
        <v>1.3797852861947601E-2</v>
      </c>
      <c r="K675" s="19">
        <f t="shared" si="43"/>
        <v>1.7089833340284147E-2</v>
      </c>
    </row>
    <row r="676" spans="7:11" x14ac:dyDescent="0.3">
      <c r="G676" s="23">
        <f t="shared" ca="1" si="40"/>
        <v>43280</v>
      </c>
      <c r="H676" s="19">
        <v>135.205353</v>
      </c>
      <c r="I676" s="24">
        <f t="shared" si="41"/>
        <v>-1.0177034395498774E-2</v>
      </c>
      <c r="J676" s="19">
        <f t="shared" si="42"/>
        <v>1.4150651033760533E-2</v>
      </c>
      <c r="K676" s="19">
        <f t="shared" si="43"/>
        <v>1.6355219672279802E-2</v>
      </c>
    </row>
    <row r="677" spans="7:11" x14ac:dyDescent="0.3">
      <c r="G677" s="23">
        <f t="shared" ca="1" si="40"/>
        <v>43281</v>
      </c>
      <c r="H677" s="19">
        <v>137.86618000000001</v>
      </c>
      <c r="I677" s="24">
        <f t="shared" si="41"/>
        <v>1.9679893887041722E-2</v>
      </c>
      <c r="J677" s="19">
        <f t="shared" si="42"/>
        <v>1.4785023398679223E-2</v>
      </c>
      <c r="K677" s="19">
        <f t="shared" si="43"/>
        <v>1.6971027971022724E-2</v>
      </c>
    </row>
    <row r="678" spans="7:11" x14ac:dyDescent="0.3">
      <c r="G678" s="23">
        <f t="shared" ca="1" si="40"/>
        <v>43282</v>
      </c>
      <c r="H678" s="19">
        <v>138.983383</v>
      </c>
      <c r="I678" s="24">
        <f t="shared" si="41"/>
        <v>8.1035319902240666E-3</v>
      </c>
      <c r="J678" s="19">
        <f t="shared" si="42"/>
        <v>1.4694583563542472E-2</v>
      </c>
      <c r="K678" s="19">
        <f t="shared" si="43"/>
        <v>1.6585222493759849E-2</v>
      </c>
    </row>
    <row r="679" spans="7:11" x14ac:dyDescent="0.3">
      <c r="G679" s="23">
        <f t="shared" ca="1" si="40"/>
        <v>43283</v>
      </c>
      <c r="H679" s="19">
        <v>142.60781900000001</v>
      </c>
      <c r="I679" s="24">
        <f t="shared" si="41"/>
        <v>2.6078196700680456E-2</v>
      </c>
      <c r="J679" s="19">
        <f t="shared" si="42"/>
        <v>1.6683267915889571E-2</v>
      </c>
      <c r="K679" s="19">
        <f t="shared" si="43"/>
        <v>1.6847186425689113E-2</v>
      </c>
    </row>
    <row r="680" spans="7:11" x14ac:dyDescent="0.3">
      <c r="G680" s="23">
        <f t="shared" ca="1" si="40"/>
        <v>43284</v>
      </c>
      <c r="H680" s="19">
        <v>145.20889299999999</v>
      </c>
      <c r="I680" s="24">
        <f t="shared" si="41"/>
        <v>1.8239350536592758E-2</v>
      </c>
      <c r="J680" s="19">
        <f t="shared" si="42"/>
        <v>1.7008610550571884E-2</v>
      </c>
      <c r="K680" s="19">
        <f t="shared" si="43"/>
        <v>1.7051157765271423E-2</v>
      </c>
    </row>
    <row r="681" spans="7:11" x14ac:dyDescent="0.3">
      <c r="G681" s="23">
        <f t="shared" ca="1" si="40"/>
        <v>43285</v>
      </c>
      <c r="H681" s="19">
        <v>149.131866</v>
      </c>
      <c r="I681" s="24">
        <f t="shared" si="41"/>
        <v>2.7016065744678741E-2</v>
      </c>
      <c r="J681" s="19">
        <f t="shared" si="42"/>
        <v>1.8600454741447354E-2</v>
      </c>
      <c r="K681" s="19">
        <f t="shared" si="43"/>
        <v>1.6938866723602574E-2</v>
      </c>
    </row>
    <row r="682" spans="7:11" x14ac:dyDescent="0.3">
      <c r="G682" s="23">
        <f t="shared" ca="1" si="40"/>
        <v>43286</v>
      </c>
      <c r="H682" s="19">
        <v>148.986908</v>
      </c>
      <c r="I682" s="24">
        <f t="shared" si="41"/>
        <v>-9.7201224586029866E-4</v>
      </c>
      <c r="J682" s="19">
        <f t="shared" si="42"/>
        <v>1.8351864723805789E-2</v>
      </c>
      <c r="K682" s="19">
        <f t="shared" si="43"/>
        <v>1.6966970566182814E-2</v>
      </c>
    </row>
    <row r="683" spans="7:11" x14ac:dyDescent="0.3">
      <c r="G683" s="23">
        <f t="shared" ca="1" si="40"/>
        <v>43287</v>
      </c>
      <c r="H683" s="19">
        <v>151.55387899999999</v>
      </c>
      <c r="I683" s="24">
        <f t="shared" si="41"/>
        <v>1.7229507172536129E-2</v>
      </c>
      <c r="J683" s="19">
        <f t="shared" si="42"/>
        <v>1.833734092050256E-2</v>
      </c>
      <c r="K683" s="19">
        <f t="shared" si="43"/>
        <v>1.6909273837268184E-2</v>
      </c>
    </row>
    <row r="684" spans="7:11" x14ac:dyDescent="0.3">
      <c r="G684" s="23">
        <f t="shared" ca="1" si="40"/>
        <v>43288</v>
      </c>
      <c r="H684" s="19">
        <v>150.65838600000001</v>
      </c>
      <c r="I684" s="24">
        <f t="shared" si="41"/>
        <v>-5.9087435168847513E-3</v>
      </c>
      <c r="J684" s="19">
        <f t="shared" si="42"/>
        <v>1.8858846985282875E-2</v>
      </c>
      <c r="K684" s="19">
        <f t="shared" si="43"/>
        <v>1.457512515496634E-2</v>
      </c>
    </row>
    <row r="685" spans="7:11" x14ac:dyDescent="0.3">
      <c r="G685" s="23">
        <f t="shared" ca="1" si="40"/>
        <v>43289</v>
      </c>
      <c r="H685" s="19">
        <v>153.39595</v>
      </c>
      <c r="I685" s="24">
        <f t="shared" si="41"/>
        <v>1.8170671229678526E-2</v>
      </c>
      <c r="J685" s="19">
        <f t="shared" si="42"/>
        <v>1.3259659410930533E-2</v>
      </c>
      <c r="K685" s="19">
        <f t="shared" si="43"/>
        <v>1.446025844003548E-2</v>
      </c>
    </row>
    <row r="686" spans="7:11" x14ac:dyDescent="0.3">
      <c r="G686" s="23">
        <f t="shared" ca="1" si="40"/>
        <v>43290</v>
      </c>
      <c r="H686" s="19">
        <v>154.75195299999999</v>
      </c>
      <c r="I686" s="24">
        <f t="shared" si="41"/>
        <v>8.8398878849147433E-3</v>
      </c>
      <c r="J686" s="19">
        <f t="shared" si="42"/>
        <v>1.0924137420354115E-2</v>
      </c>
      <c r="K686" s="19">
        <f t="shared" si="43"/>
        <v>1.4301873881006469E-2</v>
      </c>
    </row>
    <row r="687" spans="7:11" x14ac:dyDescent="0.3">
      <c r="G687" s="23">
        <f t="shared" ca="1" si="40"/>
        <v>43291</v>
      </c>
      <c r="H687" s="19">
        <v>156.21878100000001</v>
      </c>
      <c r="I687" s="24">
        <f t="shared" si="41"/>
        <v>9.4785750458350471E-3</v>
      </c>
      <c r="J687" s="19">
        <f t="shared" si="42"/>
        <v>1.0773512927352834E-2</v>
      </c>
      <c r="K687" s="19">
        <f t="shared" si="43"/>
        <v>1.4182569973470789E-2</v>
      </c>
    </row>
    <row r="688" spans="7:11" x14ac:dyDescent="0.3">
      <c r="G688" s="23">
        <f t="shared" ca="1" si="40"/>
        <v>43292</v>
      </c>
      <c r="H688" s="19">
        <v>155.545074</v>
      </c>
      <c r="I688" s="24">
        <f t="shared" si="41"/>
        <v>-4.3125864616752052E-3</v>
      </c>
      <c r="J688" s="19">
        <f t="shared" si="42"/>
        <v>1.1998618189147834E-2</v>
      </c>
      <c r="K688" s="19">
        <f t="shared" si="43"/>
        <v>1.4352792880360175E-2</v>
      </c>
    </row>
    <row r="689" spans="7:11" x14ac:dyDescent="0.3">
      <c r="G689" s="23">
        <f t="shared" ca="1" si="40"/>
        <v>43293</v>
      </c>
      <c r="H689" s="19">
        <v>158.21435500000001</v>
      </c>
      <c r="I689" s="24">
        <f t="shared" si="41"/>
        <v>1.7160819891988366E-2</v>
      </c>
      <c r="J689" s="19">
        <f t="shared" si="42"/>
        <v>1.1081694343773259E-2</v>
      </c>
      <c r="K689" s="19">
        <f t="shared" si="43"/>
        <v>1.4318297801856051E-2</v>
      </c>
    </row>
    <row r="690" spans="7:11" x14ac:dyDescent="0.3">
      <c r="G690" s="23">
        <f t="shared" ca="1" si="40"/>
        <v>43294</v>
      </c>
      <c r="H690" s="19">
        <v>156.61113</v>
      </c>
      <c r="I690" s="24">
        <f t="shared" si="41"/>
        <v>-1.013324612675004E-2</v>
      </c>
      <c r="J690" s="19">
        <f t="shared" si="42"/>
        <v>1.2428625835556571E-2</v>
      </c>
      <c r="K690" s="19">
        <f t="shared" si="43"/>
        <v>1.4668412140057709E-2</v>
      </c>
    </row>
    <row r="691" spans="7:11" x14ac:dyDescent="0.3">
      <c r="G691" s="23">
        <f t="shared" ca="1" si="40"/>
        <v>43295</v>
      </c>
      <c r="H691" s="19">
        <v>156.11644000000001</v>
      </c>
      <c r="I691" s="24">
        <f t="shared" si="41"/>
        <v>-3.1587154757135583E-3</v>
      </c>
      <c r="J691" s="19">
        <f t="shared" si="42"/>
        <v>1.0756831362369865E-2</v>
      </c>
      <c r="K691" s="19">
        <f t="shared" si="43"/>
        <v>1.4793509773637671E-2</v>
      </c>
    </row>
    <row r="692" spans="7:11" x14ac:dyDescent="0.3">
      <c r="G692" s="23">
        <f t="shared" ca="1" si="40"/>
        <v>43296</v>
      </c>
      <c r="H692" s="19">
        <v>153.080399</v>
      </c>
      <c r="I692" s="24">
        <f t="shared" si="41"/>
        <v>-1.9447285628598876E-2</v>
      </c>
      <c r="J692" s="19">
        <f t="shared" si="42"/>
        <v>1.3148435795189199E-2</v>
      </c>
      <c r="K692" s="19">
        <f t="shared" si="43"/>
        <v>1.5617770726477112E-2</v>
      </c>
    </row>
    <row r="693" spans="7:11" x14ac:dyDescent="0.3">
      <c r="G693" s="23">
        <f t="shared" ca="1" si="40"/>
        <v>43297</v>
      </c>
      <c r="H693" s="19">
        <v>155.63891599999999</v>
      </c>
      <c r="I693" s="24">
        <f t="shared" si="41"/>
        <v>1.6713550635571561E-2</v>
      </c>
      <c r="J693" s="19">
        <f t="shared" si="42"/>
        <v>1.308635208150055E-2</v>
      </c>
      <c r="K693" s="19">
        <f t="shared" si="43"/>
        <v>1.5733916740599495E-2</v>
      </c>
    </row>
    <row r="694" spans="7:11" x14ac:dyDescent="0.3">
      <c r="G694" s="23">
        <f t="shared" ca="1" si="40"/>
        <v>43298</v>
      </c>
      <c r="H694" s="19">
        <v>156.559921</v>
      </c>
      <c r="I694" s="24">
        <f t="shared" si="41"/>
        <v>5.9175752676150495E-3</v>
      </c>
      <c r="J694" s="19">
        <f t="shared" si="42"/>
        <v>1.2747882663022504E-2</v>
      </c>
      <c r="K694" s="19">
        <f t="shared" si="43"/>
        <v>1.5732847875458585E-2</v>
      </c>
    </row>
    <row r="695" spans="7:11" x14ac:dyDescent="0.3">
      <c r="G695" s="23">
        <f t="shared" ca="1" si="40"/>
        <v>43299</v>
      </c>
      <c r="H695" s="19">
        <v>157.216568</v>
      </c>
      <c r="I695" s="24">
        <f t="shared" si="41"/>
        <v>4.1942215849737341E-3</v>
      </c>
      <c r="J695" s="19">
        <f t="shared" si="42"/>
        <v>1.1738435518557244E-2</v>
      </c>
      <c r="K695" s="19">
        <f t="shared" si="43"/>
        <v>1.3073855108020914E-2</v>
      </c>
    </row>
    <row r="696" spans="7:11" x14ac:dyDescent="0.3">
      <c r="G696" s="23">
        <f t="shared" ca="1" si="40"/>
        <v>43300</v>
      </c>
      <c r="H696" s="19">
        <v>152.64550800000001</v>
      </c>
      <c r="I696" s="24">
        <f t="shared" si="41"/>
        <v>-2.9074925487496905E-2</v>
      </c>
      <c r="J696" s="19">
        <f t="shared" si="42"/>
        <v>1.5110934955157097E-2</v>
      </c>
      <c r="K696" s="19">
        <f t="shared" si="43"/>
        <v>1.4940596083178949E-2</v>
      </c>
    </row>
    <row r="697" spans="7:11" x14ac:dyDescent="0.3">
      <c r="G697" s="23">
        <f t="shared" ca="1" si="40"/>
        <v>43301</v>
      </c>
      <c r="H697" s="19">
        <v>153.17425499999999</v>
      </c>
      <c r="I697" s="24">
        <f t="shared" si="41"/>
        <v>3.4638883706947787E-3</v>
      </c>
      <c r="J697" s="19">
        <f t="shared" si="42"/>
        <v>1.4751154668347363E-2</v>
      </c>
      <c r="K697" s="19">
        <f t="shared" si="43"/>
        <v>1.4606301024376758E-2</v>
      </c>
    </row>
    <row r="698" spans="7:11" x14ac:dyDescent="0.3">
      <c r="G698" s="23">
        <f t="shared" ca="1" si="40"/>
        <v>43302</v>
      </c>
      <c r="H698" s="19">
        <v>159.02456699999999</v>
      </c>
      <c r="I698" s="24">
        <f t="shared" si="41"/>
        <v>3.8193833552511824E-2</v>
      </c>
      <c r="J698" s="19">
        <f t="shared" si="42"/>
        <v>1.9369609592064237E-2</v>
      </c>
      <c r="K698" s="19">
        <f t="shared" si="43"/>
        <v>1.6347541791628239E-2</v>
      </c>
    </row>
    <row r="699" spans="7:11" x14ac:dyDescent="0.3">
      <c r="G699" s="23">
        <f t="shared" ca="1" si="40"/>
        <v>43303</v>
      </c>
      <c r="H699" s="19">
        <v>159.45945699999999</v>
      </c>
      <c r="I699" s="24">
        <f t="shared" si="41"/>
        <v>2.7347346903954239E-3</v>
      </c>
      <c r="J699" s="19">
        <f t="shared" si="42"/>
        <v>1.8671320036457946E-2</v>
      </c>
      <c r="K699" s="19">
        <f t="shared" si="43"/>
        <v>1.5726567911057202E-2</v>
      </c>
    </row>
    <row r="700" spans="7:11" x14ac:dyDescent="0.3">
      <c r="G700" s="23">
        <f t="shared" ca="1" si="40"/>
        <v>43304</v>
      </c>
      <c r="H700" s="19">
        <v>162.44433599999999</v>
      </c>
      <c r="I700" s="24">
        <f t="shared" si="41"/>
        <v>1.8718733000577137E-2</v>
      </c>
      <c r="J700" s="19">
        <f t="shared" si="42"/>
        <v>1.8996390505046253E-2</v>
      </c>
      <c r="K700" s="19">
        <f t="shared" si="43"/>
        <v>1.5747009552292079E-2</v>
      </c>
    </row>
    <row r="701" spans="7:11" x14ac:dyDescent="0.3">
      <c r="G701" s="23">
        <f t="shared" ca="1" si="40"/>
        <v>43305</v>
      </c>
      <c r="H701" s="19">
        <v>160.474335</v>
      </c>
      <c r="I701" s="24">
        <f t="shared" si="41"/>
        <v>-1.2127237234051624E-2</v>
      </c>
      <c r="J701" s="19">
        <f t="shared" si="42"/>
        <v>1.9565939470449999E-2</v>
      </c>
      <c r="K701" s="19">
        <f t="shared" si="43"/>
        <v>1.5392156691607123E-2</v>
      </c>
    </row>
    <row r="702" spans="7:11" x14ac:dyDescent="0.3">
      <c r="G702" s="23">
        <f t="shared" ca="1" si="40"/>
        <v>43306</v>
      </c>
      <c r="H702" s="19">
        <v>161.43798799999999</v>
      </c>
      <c r="I702" s="24">
        <f t="shared" si="41"/>
        <v>6.0050287792126067E-3</v>
      </c>
      <c r="J702" s="19">
        <f t="shared" si="42"/>
        <v>1.7917807621027064E-2</v>
      </c>
      <c r="K702" s="19">
        <f t="shared" si="43"/>
        <v>1.5357716655597332E-2</v>
      </c>
    </row>
    <row r="703" spans="7:11" x14ac:dyDescent="0.3">
      <c r="G703" s="23">
        <f t="shared" ca="1" si="40"/>
        <v>43307</v>
      </c>
      <c r="H703" s="19">
        <v>162.16291799999999</v>
      </c>
      <c r="I703" s="24">
        <f t="shared" si="41"/>
        <v>4.4904548736075522E-3</v>
      </c>
      <c r="J703" s="19">
        <f t="shared" si="42"/>
        <v>1.7477377333049691E-2</v>
      </c>
      <c r="K703" s="19">
        <f t="shared" si="43"/>
        <v>1.5046983743585774E-2</v>
      </c>
    </row>
    <row r="704" spans="7:11" x14ac:dyDescent="0.3">
      <c r="G704" s="23">
        <f t="shared" ca="1" si="40"/>
        <v>43308</v>
      </c>
      <c r="H704" s="19">
        <v>159.67263800000001</v>
      </c>
      <c r="I704" s="24">
        <f t="shared" si="41"/>
        <v>-1.5356655089297178E-2</v>
      </c>
      <c r="J704" s="19">
        <f t="shared" si="42"/>
        <v>1.8515995128039614E-2</v>
      </c>
      <c r="K704" s="19">
        <f t="shared" si="43"/>
        <v>1.5499290653677909E-2</v>
      </c>
    </row>
    <row r="705" spans="7:11" x14ac:dyDescent="0.3">
      <c r="G705" s="23">
        <f t="shared" ca="1" si="40"/>
        <v>43309</v>
      </c>
      <c r="H705" s="19">
        <v>163.97936999999999</v>
      </c>
      <c r="I705" s="24">
        <f t="shared" si="41"/>
        <v>2.6972260582304619E-2</v>
      </c>
      <c r="J705" s="19">
        <f t="shared" si="42"/>
        <v>2.0129678334208562E-2</v>
      </c>
      <c r="K705" s="19">
        <f t="shared" si="43"/>
        <v>1.6066578547553566E-2</v>
      </c>
    </row>
    <row r="706" spans="7:11" x14ac:dyDescent="0.3">
      <c r="G706" s="23">
        <f t="shared" ca="1" si="40"/>
        <v>43310</v>
      </c>
      <c r="H706" s="19">
        <v>160.86663799999999</v>
      </c>
      <c r="I706" s="24">
        <f t="shared" si="41"/>
        <v>-1.8982461025432662E-2</v>
      </c>
      <c r="J706" s="19">
        <f t="shared" si="42"/>
        <v>1.8447456939427554E-2</v>
      </c>
      <c r="K706" s="19">
        <f t="shared" si="43"/>
        <v>1.6765854313998248E-2</v>
      </c>
    </row>
    <row r="707" spans="7:11" x14ac:dyDescent="0.3">
      <c r="G707" s="23">
        <f t="shared" ca="1" si="40"/>
        <v>43311</v>
      </c>
      <c r="H707" s="19">
        <v>157.233597</v>
      </c>
      <c r="I707" s="24">
        <f t="shared" si="41"/>
        <v>-2.2584179324988352E-2</v>
      </c>
      <c r="J707" s="19">
        <f t="shared" si="42"/>
        <v>2.0480017604897365E-2</v>
      </c>
      <c r="K707" s="19">
        <f t="shared" si="43"/>
        <v>1.7535657253707315E-2</v>
      </c>
    </row>
    <row r="708" spans="7:11" x14ac:dyDescent="0.3">
      <c r="G708" s="23">
        <f t="shared" ca="1" si="40"/>
        <v>43312</v>
      </c>
      <c r="H708" s="19">
        <v>158.19729599999999</v>
      </c>
      <c r="I708" s="24">
        <f t="shared" si="41"/>
        <v>6.129090845641505E-3</v>
      </c>
      <c r="J708" s="19">
        <f t="shared" si="42"/>
        <v>1.6434511205251016E-2</v>
      </c>
      <c r="K708" s="19">
        <f t="shared" si="43"/>
        <v>1.754122918458044E-2</v>
      </c>
    </row>
    <row r="709" spans="7:11" x14ac:dyDescent="0.3">
      <c r="G709" s="23">
        <f t="shared" ca="1" si="40"/>
        <v>43313</v>
      </c>
      <c r="H709" s="19">
        <v>157.736786</v>
      </c>
      <c r="I709" s="24">
        <f t="shared" si="41"/>
        <v>-2.9109852800518476E-3</v>
      </c>
      <c r="J709" s="19">
        <f t="shared" si="42"/>
        <v>1.6411815653858762E-2</v>
      </c>
      <c r="K709" s="19">
        <f t="shared" si="43"/>
        <v>1.7136967262158506E-2</v>
      </c>
    </row>
    <row r="710" spans="7:11" x14ac:dyDescent="0.3">
      <c r="G710" s="23">
        <f t="shared" ref="G710:G773" ca="1" si="44">G709+1</f>
        <v>43314</v>
      </c>
      <c r="H710" s="19">
        <v>152.87574799999999</v>
      </c>
      <c r="I710" s="24">
        <f t="shared" ref="I710:I773" si="45">H710/H709-1</f>
        <v>-3.0817402352803169E-2</v>
      </c>
      <c r="J710" s="19">
        <f t="shared" si="42"/>
        <v>1.7264295441620458E-2</v>
      </c>
      <c r="K710" s="19">
        <f t="shared" si="43"/>
        <v>1.8360389245046509E-2</v>
      </c>
    </row>
    <row r="711" spans="7:11" x14ac:dyDescent="0.3">
      <c r="G711" s="23">
        <f t="shared" ca="1" si="44"/>
        <v>43315</v>
      </c>
      <c r="H711" s="19">
        <v>156.65374800000001</v>
      </c>
      <c r="I711" s="24">
        <f t="shared" si="45"/>
        <v>2.4712879900349094E-2</v>
      </c>
      <c r="J711" s="19">
        <f t="shared" si="42"/>
        <v>1.956895270929106E-2</v>
      </c>
      <c r="K711" s="19">
        <f t="shared" si="43"/>
        <v>1.922882574763635E-2</v>
      </c>
    </row>
    <row r="712" spans="7:11" x14ac:dyDescent="0.3">
      <c r="G712" s="23">
        <f t="shared" ca="1" si="44"/>
        <v>43316</v>
      </c>
      <c r="H712" s="19">
        <v>153.813873</v>
      </c>
      <c r="I712" s="24">
        <f t="shared" si="45"/>
        <v>-1.812835655869538E-2</v>
      </c>
      <c r="J712" s="19">
        <f t="shared" si="42"/>
        <v>1.992483831889728E-2</v>
      </c>
      <c r="K712" s="19">
        <f t="shared" si="43"/>
        <v>1.9159502871499923E-2</v>
      </c>
    </row>
    <row r="713" spans="7:11" x14ac:dyDescent="0.3">
      <c r="G713" s="23">
        <f t="shared" ca="1" si="44"/>
        <v>43317</v>
      </c>
      <c r="H713" s="19">
        <v>152.969559</v>
      </c>
      <c r="I713" s="24">
        <f t="shared" si="45"/>
        <v>-5.4891927726180567E-3</v>
      </c>
      <c r="J713" s="19">
        <f t="shared" si="42"/>
        <v>1.9664516333359822E-2</v>
      </c>
      <c r="K713" s="19">
        <f t="shared" si="43"/>
        <v>1.8805281011698618E-2</v>
      </c>
    </row>
    <row r="714" spans="7:11" x14ac:dyDescent="0.3">
      <c r="G714" s="23">
        <f t="shared" ca="1" si="44"/>
        <v>43318</v>
      </c>
      <c r="H714" s="19">
        <v>152.32139599999999</v>
      </c>
      <c r="I714" s="24">
        <f t="shared" si="45"/>
        <v>-4.2372025142597414E-3</v>
      </c>
      <c r="J714" s="19">
        <f t="shared" si="42"/>
        <v>1.9366498484926328E-2</v>
      </c>
      <c r="K714" s="19">
        <f t="shared" si="43"/>
        <v>1.8754310470806411E-2</v>
      </c>
    </row>
    <row r="715" spans="7:11" x14ac:dyDescent="0.3">
      <c r="G715" s="23">
        <f t="shared" ca="1" si="44"/>
        <v>43319</v>
      </c>
      <c r="H715" s="19">
        <v>146.82077000000001</v>
      </c>
      <c r="I715" s="24">
        <f t="shared" si="45"/>
        <v>-3.6111972083028854E-2</v>
      </c>
      <c r="J715" s="19">
        <f t="shared" si="42"/>
        <v>1.8203080813374885E-2</v>
      </c>
      <c r="K715" s="19">
        <f t="shared" si="43"/>
        <v>2.0249627704720944E-2</v>
      </c>
    </row>
    <row r="716" spans="7:11" x14ac:dyDescent="0.3">
      <c r="G716" s="23">
        <f t="shared" ca="1" si="44"/>
        <v>43320</v>
      </c>
      <c r="H716" s="19">
        <v>152.29579200000001</v>
      </c>
      <c r="I716" s="24">
        <f t="shared" si="45"/>
        <v>3.7290514141834263E-2</v>
      </c>
      <c r="J716" s="19">
        <f t="shared" si="42"/>
        <v>2.337133556656458E-2</v>
      </c>
      <c r="K716" s="19">
        <f t="shared" si="43"/>
        <v>2.1204896162805263E-2</v>
      </c>
    </row>
    <row r="717" spans="7:11" x14ac:dyDescent="0.3">
      <c r="G717" s="23">
        <f t="shared" ca="1" si="44"/>
        <v>43321</v>
      </c>
      <c r="H717" s="19">
        <v>145.12364199999999</v>
      </c>
      <c r="I717" s="24">
        <f t="shared" si="45"/>
        <v>-4.7093553313672709E-2</v>
      </c>
      <c r="J717" s="19">
        <f t="shared" si="42"/>
        <v>2.6474397460293533E-2</v>
      </c>
      <c r="K717" s="19">
        <f t="shared" si="43"/>
        <v>2.3654580899162957E-2</v>
      </c>
    </row>
    <row r="718" spans="7:11" x14ac:dyDescent="0.3">
      <c r="G718" s="23">
        <f t="shared" ca="1" si="44"/>
        <v>43322</v>
      </c>
      <c r="H718" s="19">
        <v>145.558594</v>
      </c>
      <c r="I718" s="24">
        <f t="shared" si="45"/>
        <v>2.9971133166573072E-3</v>
      </c>
      <c r="J718" s="19">
        <f t="shared" si="42"/>
        <v>2.6311092731751248E-2</v>
      </c>
      <c r="K718" s="19">
        <f t="shared" si="43"/>
        <v>2.1701917611429509E-2</v>
      </c>
    </row>
    <row r="719" spans="7:11" x14ac:dyDescent="0.3">
      <c r="G719" s="23">
        <f t="shared" ca="1" si="44"/>
        <v>43323</v>
      </c>
      <c r="H719" s="19">
        <v>146.351685</v>
      </c>
      <c r="I719" s="24">
        <f t="shared" si="45"/>
        <v>5.4486030553442255E-3</v>
      </c>
      <c r="J719" s="19">
        <f t="shared" ref="J719:J782" si="46">_xlfn.STDEV.S(I710:I719)</f>
        <v>2.662097503236624E-2</v>
      </c>
      <c r="K719" s="19">
        <f t="shared" si="43"/>
        <v>2.1755907419173617E-2</v>
      </c>
    </row>
    <row r="720" spans="7:11" x14ac:dyDescent="0.3">
      <c r="G720" s="23">
        <f t="shared" ca="1" si="44"/>
        <v>43324</v>
      </c>
      <c r="H720" s="19">
        <v>144.552277</v>
      </c>
      <c r="I720" s="24">
        <f t="shared" si="45"/>
        <v>-1.2295095884956808E-2</v>
      </c>
      <c r="J720" s="19">
        <f t="shared" si="46"/>
        <v>2.5407436982565416E-2</v>
      </c>
      <c r="K720" s="19">
        <f t="shared" si="43"/>
        <v>2.1144008803637777E-2</v>
      </c>
    </row>
    <row r="721" spans="7:11" x14ac:dyDescent="0.3">
      <c r="G721" s="23">
        <f t="shared" ca="1" si="44"/>
        <v>43325</v>
      </c>
      <c r="H721" s="19">
        <v>147.878265</v>
      </c>
      <c r="I721" s="24">
        <f t="shared" si="45"/>
        <v>2.3008893868894154E-2</v>
      </c>
      <c r="J721" s="19">
        <f t="shared" si="46"/>
        <v>2.518862791671584E-2</v>
      </c>
      <c r="K721" s="19">
        <f t="shared" si="43"/>
        <v>2.201525795658215E-2</v>
      </c>
    </row>
    <row r="722" spans="7:11" x14ac:dyDescent="0.3">
      <c r="G722" s="23">
        <f t="shared" ca="1" si="44"/>
        <v>43326</v>
      </c>
      <c r="H722" s="19">
        <v>146.49670399999999</v>
      </c>
      <c r="I722" s="24">
        <f t="shared" si="45"/>
        <v>-9.3425561897145792E-3</v>
      </c>
      <c r="J722" s="19">
        <f t="shared" si="46"/>
        <v>2.4848627843809153E-2</v>
      </c>
      <c r="K722" s="19">
        <f t="shared" si="43"/>
        <v>2.1921033607087796E-2</v>
      </c>
    </row>
    <row r="723" spans="7:11" x14ac:dyDescent="0.3">
      <c r="G723" s="23">
        <f t="shared" ca="1" si="44"/>
        <v>43327</v>
      </c>
      <c r="H723" s="19">
        <v>150.58168000000001</v>
      </c>
      <c r="I723" s="24">
        <f t="shared" si="45"/>
        <v>2.7884422573766665E-2</v>
      </c>
      <c r="J723" s="19">
        <f t="shared" si="46"/>
        <v>2.6872092543584455E-2</v>
      </c>
      <c r="K723" s="19">
        <f t="shared" si="43"/>
        <v>2.3028633644291072E-2</v>
      </c>
    </row>
    <row r="724" spans="7:11" x14ac:dyDescent="0.3">
      <c r="G724" s="23">
        <f t="shared" ca="1" si="44"/>
        <v>43328</v>
      </c>
      <c r="H724" s="19">
        <v>150.53048699999999</v>
      </c>
      <c r="I724" s="24">
        <f t="shared" si="45"/>
        <v>-3.3996831487081991E-4</v>
      </c>
      <c r="J724" s="19">
        <f t="shared" si="46"/>
        <v>2.6852129713519086E-2</v>
      </c>
      <c r="K724" s="19">
        <f t="shared" si="43"/>
        <v>2.2864047616226135E-2</v>
      </c>
    </row>
    <row r="725" spans="7:11" x14ac:dyDescent="0.3">
      <c r="G725" s="23">
        <f t="shared" ca="1" si="44"/>
        <v>43329</v>
      </c>
      <c r="H725" s="19">
        <v>153.378952</v>
      </c>
      <c r="I725" s="24">
        <f t="shared" si="45"/>
        <v>1.8922844513218129E-2</v>
      </c>
      <c r="J725" s="19">
        <f t="shared" si="46"/>
        <v>2.4346109415170798E-2</v>
      </c>
      <c r="K725" s="19">
        <f t="shared" si="43"/>
        <v>2.238006952425128E-2</v>
      </c>
    </row>
    <row r="726" spans="7:11" x14ac:dyDescent="0.3">
      <c r="G726" s="23">
        <f t="shared" ca="1" si="44"/>
        <v>43330</v>
      </c>
      <c r="H726" s="19">
        <v>152.21052599999999</v>
      </c>
      <c r="I726" s="24">
        <f t="shared" si="45"/>
        <v>-7.6179031396694796E-3</v>
      </c>
      <c r="J726" s="19">
        <f t="shared" si="46"/>
        <v>2.16483265623501E-2</v>
      </c>
      <c r="K726" s="19">
        <f t="shared" si="43"/>
        <v>2.2098004349135482E-2</v>
      </c>
    </row>
    <row r="727" spans="7:11" x14ac:dyDescent="0.3">
      <c r="G727" s="23">
        <f t="shared" ca="1" si="44"/>
        <v>43331</v>
      </c>
      <c r="H727" s="19">
        <v>150.743683</v>
      </c>
      <c r="I727" s="24">
        <f t="shared" si="45"/>
        <v>-9.6369353588593443E-3</v>
      </c>
      <c r="J727" s="19">
        <f t="shared" si="46"/>
        <v>1.4684973293646738E-2</v>
      </c>
      <c r="K727" s="19">
        <f t="shared" si="43"/>
        <v>2.1664957562918839E-2</v>
      </c>
    </row>
    <row r="728" spans="7:11" x14ac:dyDescent="0.3">
      <c r="G728" s="23">
        <f t="shared" ca="1" si="44"/>
        <v>43332</v>
      </c>
      <c r="H728" s="19">
        <v>151.16153</v>
      </c>
      <c r="I728" s="24">
        <f t="shared" si="45"/>
        <v>2.7719038813718289E-3</v>
      </c>
      <c r="J728" s="19">
        <f t="shared" si="46"/>
        <v>1.4686689420995524E-2</v>
      </c>
      <c r="K728" s="19">
        <f t="shared" si="43"/>
        <v>2.1612568823474114E-2</v>
      </c>
    </row>
    <row r="729" spans="7:11" x14ac:dyDescent="0.3">
      <c r="G729" s="23">
        <f t="shared" ca="1" si="44"/>
        <v>43333</v>
      </c>
      <c r="H729" s="19">
        <v>150.60730000000001</v>
      </c>
      <c r="I729" s="24">
        <f t="shared" si="45"/>
        <v>-3.6664751937877105E-3</v>
      </c>
      <c r="J729" s="19">
        <f t="shared" si="46"/>
        <v>1.4860378324691288E-2</v>
      </c>
      <c r="K729" s="19">
        <f t="shared" ref="K729:K792" si="47">_xlfn.STDEV.S(I710:I729)</f>
        <v>2.1614814440516949E-2</v>
      </c>
    </row>
    <row r="730" spans="7:11" x14ac:dyDescent="0.3">
      <c r="G730" s="23">
        <f t="shared" ca="1" si="44"/>
        <v>43334</v>
      </c>
      <c r="H730" s="19">
        <v>150.863113</v>
      </c>
      <c r="I730" s="24">
        <f t="shared" si="45"/>
        <v>1.6985431649063631E-3</v>
      </c>
      <c r="J730" s="19">
        <f t="shared" si="46"/>
        <v>1.3890521437914839E-2</v>
      </c>
      <c r="K730" s="19">
        <f t="shared" si="47"/>
        <v>2.0536017164590706E-2</v>
      </c>
    </row>
    <row r="731" spans="7:11" x14ac:dyDescent="0.3">
      <c r="G731" s="23">
        <f t="shared" ca="1" si="44"/>
        <v>43335</v>
      </c>
      <c r="H731" s="19">
        <v>147.39209</v>
      </c>
      <c r="I731" s="24">
        <f t="shared" si="45"/>
        <v>-2.3007764661465036E-2</v>
      </c>
      <c r="J731" s="19">
        <f t="shared" si="46"/>
        <v>1.4631552830667947E-2</v>
      </c>
      <c r="K731" s="19">
        <f t="shared" si="47"/>
        <v>2.0227111459511254E-2</v>
      </c>
    </row>
    <row r="732" spans="7:11" x14ac:dyDescent="0.3">
      <c r="G732" s="23">
        <f t="shared" ca="1" si="44"/>
        <v>43336</v>
      </c>
      <c r="H732" s="19">
        <v>144.987167</v>
      </c>
      <c r="I732" s="24">
        <f t="shared" si="45"/>
        <v>-1.6316499752462965E-2</v>
      </c>
      <c r="J732" s="19">
        <f t="shared" si="46"/>
        <v>1.5266400949696444E-2</v>
      </c>
      <c r="K732" s="19">
        <f t="shared" si="47"/>
        <v>2.0159011169903891E-2</v>
      </c>
    </row>
    <row r="733" spans="7:11" x14ac:dyDescent="0.3">
      <c r="G733" s="23">
        <f t="shared" ca="1" si="44"/>
        <v>43337</v>
      </c>
      <c r="H733" s="19">
        <v>146.68428</v>
      </c>
      <c r="I733" s="24">
        <f t="shared" si="45"/>
        <v>1.1705263542393318E-2</v>
      </c>
      <c r="J733" s="19">
        <f t="shared" si="46"/>
        <v>1.2475505135512448E-2</v>
      </c>
      <c r="K733" s="19">
        <f t="shared" si="47"/>
        <v>2.040152902637021E-2</v>
      </c>
    </row>
    <row r="734" spans="7:11" x14ac:dyDescent="0.3">
      <c r="G734" s="23">
        <f t="shared" ca="1" si="44"/>
        <v>43338</v>
      </c>
      <c r="H734" s="19">
        <v>145.94233700000001</v>
      </c>
      <c r="I734" s="24">
        <f t="shared" si="45"/>
        <v>-5.0580948415194227E-3</v>
      </c>
      <c r="J734" s="19">
        <f t="shared" si="46"/>
        <v>1.2471908695984569E-2</v>
      </c>
      <c r="K734" s="19">
        <f t="shared" si="47"/>
        <v>2.0407310098717279E-2</v>
      </c>
    </row>
    <row r="735" spans="7:11" x14ac:dyDescent="0.3">
      <c r="G735" s="23">
        <f t="shared" ca="1" si="44"/>
        <v>43339</v>
      </c>
      <c r="H735" s="19">
        <v>144.057648</v>
      </c>
      <c r="I735" s="24">
        <f t="shared" si="45"/>
        <v>-1.2913929149976577E-2</v>
      </c>
      <c r="J735" s="19">
        <f t="shared" si="46"/>
        <v>1.0082698958083105E-2</v>
      </c>
      <c r="K735" s="19">
        <f t="shared" si="47"/>
        <v>1.8971457813411564E-2</v>
      </c>
    </row>
    <row r="736" spans="7:11" x14ac:dyDescent="0.3">
      <c r="G736" s="23">
        <f t="shared" ca="1" si="44"/>
        <v>43340</v>
      </c>
      <c r="H736" s="19">
        <v>139.998199</v>
      </c>
      <c r="I736" s="24">
        <f t="shared" si="45"/>
        <v>-2.8179336927672161E-2</v>
      </c>
      <c r="J736" s="19">
        <f t="shared" si="46"/>
        <v>1.2263671016193304E-2</v>
      </c>
      <c r="K736" s="19">
        <f t="shared" si="47"/>
        <v>1.7660109726183648E-2</v>
      </c>
    </row>
    <row r="737" spans="7:11" x14ac:dyDescent="0.3">
      <c r="G737" s="23">
        <f t="shared" ca="1" si="44"/>
        <v>43341</v>
      </c>
      <c r="H737" s="19">
        <v>144.99783300000001</v>
      </c>
      <c r="I737" s="24">
        <f t="shared" si="45"/>
        <v>3.571213083962621E-2</v>
      </c>
      <c r="J737" s="19">
        <f t="shared" si="46"/>
        <v>1.8498070049636862E-2</v>
      </c>
      <c r="K737" s="19">
        <f t="shared" si="47"/>
        <v>1.6719675297002329E-2</v>
      </c>
    </row>
    <row r="738" spans="7:11" x14ac:dyDescent="0.3">
      <c r="G738" s="23">
        <f t="shared" ca="1" si="44"/>
        <v>43342</v>
      </c>
      <c r="H738" s="19">
        <v>143.262924</v>
      </c>
      <c r="I738" s="24">
        <f t="shared" si="45"/>
        <v>-1.1965068471057827E-2</v>
      </c>
      <c r="J738" s="19">
        <f t="shared" si="46"/>
        <v>1.8509955098571323E-2</v>
      </c>
      <c r="K738" s="19">
        <f t="shared" si="47"/>
        <v>1.6916273938795318E-2</v>
      </c>
    </row>
    <row r="739" spans="7:11" x14ac:dyDescent="0.3">
      <c r="G739" s="23">
        <f t="shared" ca="1" si="44"/>
        <v>43343</v>
      </c>
      <c r="H739" s="19">
        <v>142.43391399999999</v>
      </c>
      <c r="I739" s="24">
        <f t="shared" si="45"/>
        <v>-5.7866332534159959E-3</v>
      </c>
      <c r="J739" s="19">
        <f t="shared" si="46"/>
        <v>1.8502590182413386E-2</v>
      </c>
      <c r="K739" s="19">
        <f t="shared" si="47"/>
        <v>1.6889293629155113E-2</v>
      </c>
    </row>
    <row r="740" spans="7:11" x14ac:dyDescent="0.3">
      <c r="G740" s="23">
        <f t="shared" ca="1" si="44"/>
        <v>43344</v>
      </c>
      <c r="H740" s="19">
        <v>140.416977</v>
      </c>
      <c r="I740" s="24">
        <f t="shared" si="45"/>
        <v>-1.4160510958085348E-2</v>
      </c>
      <c r="J740" s="19">
        <f t="shared" si="46"/>
        <v>1.850515112095534E-2</v>
      </c>
      <c r="K740" s="19">
        <f t="shared" si="47"/>
        <v>1.6958676525894226E-2</v>
      </c>
    </row>
    <row r="741" spans="7:11" x14ac:dyDescent="0.3">
      <c r="G741" s="23">
        <f t="shared" ca="1" si="44"/>
        <v>43345</v>
      </c>
      <c r="H741" s="19">
        <v>142.92962600000001</v>
      </c>
      <c r="I741" s="24">
        <f t="shared" si="45"/>
        <v>1.7894196654012928E-2</v>
      </c>
      <c r="J741" s="19">
        <f t="shared" si="46"/>
        <v>1.9084313608186042E-2</v>
      </c>
      <c r="K741" s="19">
        <f t="shared" si="47"/>
        <v>1.6607508133877416E-2</v>
      </c>
    </row>
    <row r="742" spans="7:11" x14ac:dyDescent="0.3">
      <c r="G742" s="23">
        <f t="shared" ca="1" si="44"/>
        <v>43346</v>
      </c>
      <c r="H742" s="19">
        <v>140.03239400000001</v>
      </c>
      <c r="I742" s="24">
        <f t="shared" si="45"/>
        <v>-2.0270339194758735E-2</v>
      </c>
      <c r="J742" s="19">
        <f t="shared" si="46"/>
        <v>1.9430811765915081E-2</v>
      </c>
      <c r="K742" s="19">
        <f t="shared" si="47"/>
        <v>1.7050534557295684E-2</v>
      </c>
    </row>
    <row r="743" spans="7:11" x14ac:dyDescent="0.3">
      <c r="G743" s="23">
        <f t="shared" ca="1" si="44"/>
        <v>43347</v>
      </c>
      <c r="H743" s="19">
        <v>138.31457499999999</v>
      </c>
      <c r="I743" s="24">
        <f t="shared" si="45"/>
        <v>-1.2267297236952301E-2</v>
      </c>
      <c r="J743" s="19">
        <f t="shared" si="46"/>
        <v>1.8843469572351446E-2</v>
      </c>
      <c r="K743" s="19">
        <f t="shared" si="47"/>
        <v>1.5637452554770656E-2</v>
      </c>
    </row>
    <row r="744" spans="7:11" x14ac:dyDescent="0.3">
      <c r="G744" s="23">
        <f t="shared" ca="1" si="44"/>
        <v>43348</v>
      </c>
      <c r="H744" s="19">
        <v>142.24584999999999</v>
      </c>
      <c r="I744" s="24">
        <f t="shared" si="45"/>
        <v>2.8422709609598362E-2</v>
      </c>
      <c r="J744" s="19">
        <f t="shared" si="46"/>
        <v>2.1724291791498321E-2</v>
      </c>
      <c r="K744" s="19">
        <f t="shared" si="47"/>
        <v>1.7243883345635539E-2</v>
      </c>
    </row>
    <row r="745" spans="7:11" x14ac:dyDescent="0.3">
      <c r="G745" s="23">
        <f t="shared" ca="1" si="44"/>
        <v>43349</v>
      </c>
      <c r="H745" s="19">
        <v>142.49374399999999</v>
      </c>
      <c r="I745" s="24">
        <f t="shared" si="45"/>
        <v>1.7427151653282014E-3</v>
      </c>
      <c r="J745" s="19">
        <f t="shared" si="46"/>
        <v>2.1424847848979744E-2</v>
      </c>
      <c r="K745" s="19">
        <f t="shared" si="47"/>
        <v>1.6523657107491832E-2</v>
      </c>
    </row>
    <row r="746" spans="7:11" x14ac:dyDescent="0.3">
      <c r="G746" s="23">
        <f t="shared" ca="1" si="44"/>
        <v>43350</v>
      </c>
      <c r="H746" s="19">
        <v>141.86987300000001</v>
      </c>
      <c r="I746" s="24">
        <f t="shared" si="45"/>
        <v>-4.3782343174306737E-3</v>
      </c>
      <c r="J746" s="19">
        <f t="shared" si="46"/>
        <v>1.926950654876719E-2</v>
      </c>
      <c r="K746" s="19">
        <f t="shared" si="47"/>
        <v>1.649748687091768E-2</v>
      </c>
    </row>
    <row r="747" spans="7:11" x14ac:dyDescent="0.3">
      <c r="G747" s="23">
        <f t="shared" ca="1" si="44"/>
        <v>43351</v>
      </c>
      <c r="H747" s="19">
        <v>141.955322</v>
      </c>
      <c r="I747" s="24">
        <f t="shared" si="45"/>
        <v>6.0230546622097592E-4</v>
      </c>
      <c r="J747" s="19">
        <f t="shared" si="46"/>
        <v>1.5086768902842045E-2</v>
      </c>
      <c r="K747" s="19">
        <f t="shared" si="47"/>
        <v>1.6452008173472091E-2</v>
      </c>
    </row>
    <row r="748" spans="7:11" x14ac:dyDescent="0.3">
      <c r="G748" s="23">
        <f t="shared" ca="1" si="44"/>
        <v>43352</v>
      </c>
      <c r="H748" s="19">
        <v>139.08374000000001</v>
      </c>
      <c r="I748" s="24">
        <f t="shared" si="45"/>
        <v>-2.0228773106512943E-2</v>
      </c>
      <c r="J748" s="19">
        <f t="shared" si="46"/>
        <v>1.5896811167118698E-2</v>
      </c>
      <c r="K748" s="19">
        <f t="shared" si="47"/>
        <v>1.6836208311378786E-2</v>
      </c>
    </row>
    <row r="749" spans="7:11" x14ac:dyDescent="0.3">
      <c r="G749" s="23">
        <f t="shared" ca="1" si="44"/>
        <v>43353</v>
      </c>
      <c r="H749" s="19">
        <v>141.00668300000001</v>
      </c>
      <c r="I749" s="24">
        <f t="shared" si="45"/>
        <v>1.3825793007867127E-2</v>
      </c>
      <c r="J749" s="19">
        <f t="shared" si="46"/>
        <v>1.6683644220278678E-2</v>
      </c>
      <c r="K749" s="19">
        <f t="shared" si="47"/>
        <v>1.7303461119412892E-2</v>
      </c>
    </row>
    <row r="750" spans="7:11" x14ac:dyDescent="0.3">
      <c r="G750" s="23">
        <f t="shared" ca="1" si="44"/>
        <v>43354</v>
      </c>
      <c r="H750" s="19">
        <v>137.53688</v>
      </c>
      <c r="I750" s="24">
        <f t="shared" si="45"/>
        <v>-2.4607365595572639E-2</v>
      </c>
      <c r="J750" s="19">
        <f t="shared" si="46"/>
        <v>1.7890909118694388E-2</v>
      </c>
      <c r="K750" s="19">
        <f t="shared" si="47"/>
        <v>1.7905134410688767E-2</v>
      </c>
    </row>
    <row r="751" spans="7:11" x14ac:dyDescent="0.3">
      <c r="G751" s="23">
        <f t="shared" ca="1" si="44"/>
        <v>43355</v>
      </c>
      <c r="H751" s="19">
        <v>139.468369</v>
      </c>
      <c r="I751" s="24">
        <f t="shared" si="45"/>
        <v>1.4043426025077688E-2</v>
      </c>
      <c r="J751" s="19">
        <f t="shared" si="46"/>
        <v>1.7452977736860741E-2</v>
      </c>
      <c r="K751" s="19">
        <f t="shared" si="47"/>
        <v>1.7801728599936322E-2</v>
      </c>
    </row>
    <row r="752" spans="7:11" x14ac:dyDescent="0.3">
      <c r="G752" s="23">
        <f t="shared" ca="1" si="44"/>
        <v>43356</v>
      </c>
      <c r="H752" s="19">
        <v>141.39987199999999</v>
      </c>
      <c r="I752" s="24">
        <f t="shared" si="45"/>
        <v>1.3849039849315181E-2</v>
      </c>
      <c r="J752" s="19">
        <f t="shared" si="46"/>
        <v>1.6877625681996491E-2</v>
      </c>
      <c r="K752" s="19">
        <f t="shared" si="47"/>
        <v>1.7857054488563194E-2</v>
      </c>
    </row>
    <row r="753" spans="7:11" x14ac:dyDescent="0.3">
      <c r="G753" s="23">
        <f t="shared" ca="1" si="44"/>
        <v>43357</v>
      </c>
      <c r="H753" s="19">
        <v>140.67337000000001</v>
      </c>
      <c r="I753" s="24">
        <f t="shared" si="45"/>
        <v>-5.1379254431006549E-3</v>
      </c>
      <c r="J753" s="19">
        <f t="shared" si="46"/>
        <v>1.6393855095356152E-2</v>
      </c>
      <c r="K753" s="19">
        <f t="shared" si="47"/>
        <v>1.7616870800551035E-2</v>
      </c>
    </row>
    <row r="754" spans="7:11" x14ac:dyDescent="0.3">
      <c r="G754" s="23">
        <f t="shared" ca="1" si="44"/>
        <v>43358</v>
      </c>
      <c r="H754" s="19">
        <v>139.84437600000001</v>
      </c>
      <c r="I754" s="24">
        <f t="shared" si="45"/>
        <v>-5.8930414477167403E-3</v>
      </c>
      <c r="J754" s="19">
        <f t="shared" si="46"/>
        <v>1.3549912036496825E-2</v>
      </c>
      <c r="K754" s="19">
        <f t="shared" si="47"/>
        <v>1.7625628252367676E-2</v>
      </c>
    </row>
    <row r="755" spans="7:11" x14ac:dyDescent="0.3">
      <c r="G755" s="23">
        <f t="shared" ca="1" si="44"/>
        <v>43359</v>
      </c>
      <c r="H755" s="19">
        <v>140.13502500000001</v>
      </c>
      <c r="I755" s="24">
        <f t="shared" si="45"/>
        <v>2.0783746069272802E-3</v>
      </c>
      <c r="J755" s="19">
        <f t="shared" si="46"/>
        <v>1.35595751169739E-2</v>
      </c>
      <c r="K755" s="19">
        <f t="shared" si="47"/>
        <v>1.7454328263478987E-2</v>
      </c>
    </row>
    <row r="756" spans="7:11" x14ac:dyDescent="0.3">
      <c r="G756" s="23">
        <f t="shared" ca="1" si="44"/>
        <v>43360</v>
      </c>
      <c r="H756" s="19">
        <v>139.95549</v>
      </c>
      <c r="I756" s="24">
        <f t="shared" si="45"/>
        <v>-1.2811572267533711E-3</v>
      </c>
      <c r="J756" s="19">
        <f t="shared" si="46"/>
        <v>1.3524001054503607E-2</v>
      </c>
      <c r="K756" s="19">
        <f t="shared" si="47"/>
        <v>1.6264681588990949E-2</v>
      </c>
    </row>
    <row r="757" spans="7:11" x14ac:dyDescent="0.3">
      <c r="G757" s="23">
        <f t="shared" ca="1" si="44"/>
        <v>43361</v>
      </c>
      <c r="H757" s="19">
        <v>140.263138</v>
      </c>
      <c r="I757" s="24">
        <f t="shared" si="45"/>
        <v>2.1981845799690092E-3</v>
      </c>
      <c r="J757" s="19">
        <f t="shared" si="46"/>
        <v>1.3557987712014431E-2</v>
      </c>
      <c r="K757" s="19">
        <f t="shared" si="47"/>
        <v>1.3967873080053112E-2</v>
      </c>
    </row>
    <row r="758" spans="7:11" x14ac:dyDescent="0.3">
      <c r="G758" s="23">
        <f t="shared" ca="1" si="44"/>
        <v>43362</v>
      </c>
      <c r="H758" s="19">
        <v>142.468155</v>
      </c>
      <c r="I758" s="24">
        <f t="shared" si="45"/>
        <v>1.5720573711961228E-2</v>
      </c>
      <c r="J758" s="19">
        <f t="shared" si="46"/>
        <v>1.2663423754500478E-2</v>
      </c>
      <c r="K758" s="19">
        <f t="shared" si="47"/>
        <v>1.4252030791297143E-2</v>
      </c>
    </row>
    <row r="759" spans="7:11" x14ac:dyDescent="0.3">
      <c r="G759" s="23">
        <f t="shared" ca="1" si="44"/>
        <v>43363</v>
      </c>
      <c r="H759" s="19">
        <v>144.296997</v>
      </c>
      <c r="I759" s="24">
        <f t="shared" si="45"/>
        <v>1.2836847645005367E-2</v>
      </c>
      <c r="J759" s="19">
        <f t="shared" si="46"/>
        <v>1.2568476319832277E-2</v>
      </c>
      <c r="K759" s="19">
        <f t="shared" si="47"/>
        <v>1.4473228970202629E-2</v>
      </c>
    </row>
    <row r="760" spans="7:11" x14ac:dyDescent="0.3">
      <c r="G760" s="23">
        <f t="shared" ca="1" si="44"/>
        <v>43364</v>
      </c>
      <c r="H760" s="19">
        <v>147.92077599999999</v>
      </c>
      <c r="I760" s="24">
        <f t="shared" si="45"/>
        <v>2.5113336211702197E-2</v>
      </c>
      <c r="J760" s="19">
        <f t="shared" si="46"/>
        <v>1.0343554349727876E-2</v>
      </c>
      <c r="K760" s="19">
        <f t="shared" si="47"/>
        <v>1.4998563075659756E-2</v>
      </c>
    </row>
    <row r="761" spans="7:11" x14ac:dyDescent="0.3">
      <c r="G761" s="23">
        <f t="shared" ca="1" si="44"/>
        <v>43365</v>
      </c>
      <c r="H761" s="19">
        <v>150.53591900000001</v>
      </c>
      <c r="I761" s="24">
        <f t="shared" si="45"/>
        <v>1.7679348842788878E-2</v>
      </c>
      <c r="J761" s="19">
        <f t="shared" si="46"/>
        <v>1.0663819612325246E-2</v>
      </c>
      <c r="K761" s="19">
        <f t="shared" si="47"/>
        <v>1.4987190359550973E-2</v>
      </c>
    </row>
    <row r="762" spans="7:11" x14ac:dyDescent="0.3">
      <c r="G762" s="23">
        <f t="shared" ca="1" si="44"/>
        <v>43366</v>
      </c>
      <c r="H762" s="19">
        <v>148.92913799999999</v>
      </c>
      <c r="I762" s="24">
        <f t="shared" si="45"/>
        <v>-1.0673738272392042E-2</v>
      </c>
      <c r="J762" s="19">
        <f t="shared" si="46"/>
        <v>1.1850469445008564E-2</v>
      </c>
      <c r="K762" s="19">
        <f t="shared" si="47"/>
        <v>1.4353196442043331E-2</v>
      </c>
    </row>
    <row r="763" spans="7:11" x14ac:dyDescent="0.3">
      <c r="G763" s="23">
        <f t="shared" ca="1" si="44"/>
        <v>43367</v>
      </c>
      <c r="H763" s="19">
        <v>151.84347500000001</v>
      </c>
      <c r="I763" s="24">
        <f t="shared" si="45"/>
        <v>1.9568615243042764E-2</v>
      </c>
      <c r="J763" s="19">
        <f t="shared" si="46"/>
        <v>1.2015172421029613E-2</v>
      </c>
      <c r="K763" s="19">
        <f t="shared" si="47"/>
        <v>1.4314914039515705E-2</v>
      </c>
    </row>
    <row r="764" spans="7:11" x14ac:dyDescent="0.3">
      <c r="G764" s="23">
        <f t="shared" ca="1" si="44"/>
        <v>43368</v>
      </c>
      <c r="H764" s="19">
        <v>148.97190900000001</v>
      </c>
      <c r="I764" s="24">
        <f t="shared" si="45"/>
        <v>-1.8911355920957384E-2</v>
      </c>
      <c r="J764" s="19">
        <f t="shared" si="46"/>
        <v>1.4168154894981241E-2</v>
      </c>
      <c r="K764" s="19">
        <f t="shared" si="47"/>
        <v>1.411071325570059E-2</v>
      </c>
    </row>
    <row r="765" spans="7:11" x14ac:dyDescent="0.3">
      <c r="G765" s="23">
        <f t="shared" ca="1" si="44"/>
        <v>43369</v>
      </c>
      <c r="H765" s="19">
        <v>146.62170399999999</v>
      </c>
      <c r="I765" s="24">
        <f t="shared" si="45"/>
        <v>-1.5776162202499666E-2</v>
      </c>
      <c r="J765" s="19">
        <f t="shared" si="46"/>
        <v>1.5807985771129199E-2</v>
      </c>
      <c r="K765" s="19">
        <f t="shared" si="47"/>
        <v>1.4686164473992272E-2</v>
      </c>
    </row>
    <row r="766" spans="7:11" x14ac:dyDescent="0.3">
      <c r="G766" s="23">
        <f t="shared" ca="1" si="44"/>
        <v>43370</v>
      </c>
      <c r="H766" s="19">
        <v>143.42532299999999</v>
      </c>
      <c r="I766" s="24">
        <f t="shared" si="45"/>
        <v>-2.1800189963690486E-2</v>
      </c>
      <c r="J766" s="19">
        <f t="shared" si="46"/>
        <v>1.7861373290789871E-2</v>
      </c>
      <c r="K766" s="19">
        <f t="shared" si="47"/>
        <v>1.5546616415445913E-2</v>
      </c>
    </row>
    <row r="767" spans="7:11" x14ac:dyDescent="0.3">
      <c r="G767" s="23">
        <f t="shared" ca="1" si="44"/>
        <v>43371</v>
      </c>
      <c r="H767" s="19">
        <v>144.493607</v>
      </c>
      <c r="I767" s="24">
        <f t="shared" si="45"/>
        <v>7.4483639126963208E-3</v>
      </c>
      <c r="J767" s="19">
        <f t="shared" si="46"/>
        <v>1.7925442532646416E-2</v>
      </c>
      <c r="K767" s="19">
        <f t="shared" si="47"/>
        <v>1.5620464456336558E-2</v>
      </c>
    </row>
    <row r="768" spans="7:11" x14ac:dyDescent="0.3">
      <c r="G768" s="23">
        <f t="shared" ca="1" si="44"/>
        <v>43372</v>
      </c>
      <c r="H768" s="19">
        <v>144.03211999999999</v>
      </c>
      <c r="I768" s="24">
        <f t="shared" si="45"/>
        <v>-3.1938229627004322E-3</v>
      </c>
      <c r="J768" s="19">
        <f t="shared" si="46"/>
        <v>1.7439511985845705E-2</v>
      </c>
      <c r="K768" s="19">
        <f t="shared" si="47"/>
        <v>1.4847130222296572E-2</v>
      </c>
    </row>
    <row r="769" spans="7:11" x14ac:dyDescent="0.3">
      <c r="G769" s="23">
        <f t="shared" ca="1" si="44"/>
        <v>43373</v>
      </c>
      <c r="H769" s="19">
        <v>141.194717</v>
      </c>
      <c r="I769" s="24">
        <f t="shared" si="45"/>
        <v>-1.9699793351649619E-2</v>
      </c>
      <c r="J769" s="19">
        <f t="shared" si="46"/>
        <v>1.8057458458370475E-2</v>
      </c>
      <c r="K769" s="19">
        <f t="shared" si="47"/>
        <v>1.5309742557905343E-2</v>
      </c>
    </row>
    <row r="770" spans="7:11" x14ac:dyDescent="0.3">
      <c r="G770" s="23">
        <f t="shared" ca="1" si="44"/>
        <v>43374</v>
      </c>
      <c r="H770" s="19">
        <v>142.60484299999999</v>
      </c>
      <c r="I770" s="24">
        <f t="shared" si="45"/>
        <v>9.9871017128778661E-3</v>
      </c>
      <c r="J770" s="19">
        <f t="shared" si="46"/>
        <v>1.605401013514942E-2</v>
      </c>
      <c r="K770" s="19">
        <f t="shared" si="47"/>
        <v>1.4281817675546945E-2</v>
      </c>
    </row>
    <row r="771" spans="7:11" x14ac:dyDescent="0.3">
      <c r="G771" s="23">
        <f t="shared" ca="1" si="44"/>
        <v>43375</v>
      </c>
      <c r="H771" s="19">
        <v>143.39967300000001</v>
      </c>
      <c r="I771" s="24">
        <f t="shared" si="45"/>
        <v>5.573653624092012E-3</v>
      </c>
      <c r="J771" s="19">
        <f t="shared" si="46"/>
        <v>1.4673456703678584E-2</v>
      </c>
      <c r="K771" s="19">
        <f t="shared" si="47"/>
        <v>1.4026317818602408E-2</v>
      </c>
    </row>
    <row r="772" spans="7:11" x14ac:dyDescent="0.3">
      <c r="G772" s="23">
        <f t="shared" ca="1" si="44"/>
        <v>43376</v>
      </c>
      <c r="H772" s="19">
        <v>137.48561100000001</v>
      </c>
      <c r="I772" s="24">
        <f t="shared" si="45"/>
        <v>-4.1241809526302076E-2</v>
      </c>
      <c r="J772" s="19">
        <f t="shared" si="46"/>
        <v>1.868169746282557E-2</v>
      </c>
      <c r="K772" s="19">
        <f t="shared" si="47"/>
        <v>1.6636831671902726E-2</v>
      </c>
    </row>
    <row r="773" spans="7:11" x14ac:dyDescent="0.3">
      <c r="G773" s="23">
        <f t="shared" ca="1" si="44"/>
        <v>43377</v>
      </c>
      <c r="H773" s="19">
        <v>131.71676600000001</v>
      </c>
      <c r="I773" s="24">
        <f t="shared" si="45"/>
        <v>-4.1959627324200444E-2</v>
      </c>
      <c r="J773" s="19">
        <f t="shared" si="46"/>
        <v>1.8796454413317044E-2</v>
      </c>
      <c r="K773" s="19">
        <f t="shared" si="47"/>
        <v>1.8962255178302665E-2</v>
      </c>
    </row>
    <row r="774" spans="7:11" x14ac:dyDescent="0.3">
      <c r="G774" s="23">
        <f t="shared" ref="G774:G837" ca="1" si="48">G773+1</f>
        <v>43378</v>
      </c>
      <c r="H774" s="19">
        <v>132.451752</v>
      </c>
      <c r="I774" s="24">
        <f t="shared" ref="I774:I837" si="49">H774/H773-1</f>
        <v>5.5800489362149985E-3</v>
      </c>
      <c r="J774" s="19">
        <f t="shared" si="46"/>
        <v>1.9655210995545243E-2</v>
      </c>
      <c r="K774" s="19">
        <f t="shared" si="47"/>
        <v>1.904702700964564E-2</v>
      </c>
    </row>
    <row r="775" spans="7:11" x14ac:dyDescent="0.3">
      <c r="G775" s="23">
        <f t="shared" ca="1" si="48"/>
        <v>43379</v>
      </c>
      <c r="H775" s="19">
        <v>128.947754</v>
      </c>
      <c r="I775" s="24">
        <f t="shared" si="49"/>
        <v>-2.6454901102402895E-2</v>
      </c>
      <c r="J775" s="19">
        <f t="shared" si="46"/>
        <v>2.0195517085250345E-2</v>
      </c>
      <c r="K775" s="19">
        <f t="shared" si="47"/>
        <v>1.9739107260649914E-2</v>
      </c>
    </row>
    <row r="776" spans="7:11" x14ac:dyDescent="0.3">
      <c r="G776" s="23">
        <f t="shared" ca="1" si="48"/>
        <v>43380</v>
      </c>
      <c r="H776" s="19">
        <v>129.4776</v>
      </c>
      <c r="I776" s="24">
        <f t="shared" si="49"/>
        <v>4.108997509177259E-3</v>
      </c>
      <c r="J776" s="19">
        <f t="shared" si="46"/>
        <v>2.0539690878927947E-2</v>
      </c>
      <c r="K776" s="19">
        <f t="shared" si="47"/>
        <v>1.9814323903370054E-2</v>
      </c>
    </row>
    <row r="777" spans="7:11" x14ac:dyDescent="0.3">
      <c r="G777" s="23">
        <f t="shared" ca="1" si="48"/>
        <v>43381</v>
      </c>
      <c r="H777" s="19">
        <v>131.00747699999999</v>
      </c>
      <c r="I777" s="24">
        <f t="shared" si="49"/>
        <v>1.1815765815863077E-2</v>
      </c>
      <c r="J777" s="19">
        <f t="shared" si="46"/>
        <v>2.0993002717326736E-2</v>
      </c>
      <c r="K777" s="19">
        <f t="shared" si="47"/>
        <v>2.0079797402206945E-2</v>
      </c>
    </row>
    <row r="778" spans="7:11" x14ac:dyDescent="0.3">
      <c r="G778" s="23">
        <f t="shared" ca="1" si="48"/>
        <v>43382</v>
      </c>
      <c r="H778" s="19">
        <v>127.101753</v>
      </c>
      <c r="I778" s="24">
        <f t="shared" si="49"/>
        <v>-2.9812985406932113E-2</v>
      </c>
      <c r="J778" s="19">
        <f t="shared" si="46"/>
        <v>2.1770949554942541E-2</v>
      </c>
      <c r="K778" s="19">
        <f t="shared" si="47"/>
        <v>2.0398781447786774E-2</v>
      </c>
    </row>
    <row r="779" spans="7:11" x14ac:dyDescent="0.3">
      <c r="G779" s="23">
        <f t="shared" ca="1" si="48"/>
        <v>43383</v>
      </c>
      <c r="H779" s="19">
        <v>130.87069700000001</v>
      </c>
      <c r="I779" s="24">
        <f t="shared" si="49"/>
        <v>2.9652966312746276E-2</v>
      </c>
      <c r="J779" s="19">
        <f t="shared" si="46"/>
        <v>2.5207240335145324E-2</v>
      </c>
      <c r="K779" s="19">
        <f t="shared" si="47"/>
        <v>2.1510256728179265E-2</v>
      </c>
    </row>
    <row r="780" spans="7:11" x14ac:dyDescent="0.3">
      <c r="G780" s="23">
        <f t="shared" ca="1" si="48"/>
        <v>43384</v>
      </c>
      <c r="H780" s="19">
        <v>134.126846</v>
      </c>
      <c r="I780" s="24">
        <f t="shared" si="49"/>
        <v>2.4880657585249821E-2</v>
      </c>
      <c r="J780" s="19">
        <f t="shared" si="46"/>
        <v>2.6734229822678018E-2</v>
      </c>
      <c r="K780" s="19">
        <f t="shared" si="47"/>
        <v>2.1493368233541813E-2</v>
      </c>
    </row>
    <row r="781" spans="7:11" x14ac:dyDescent="0.3">
      <c r="G781" s="23">
        <f t="shared" ca="1" si="48"/>
        <v>43385</v>
      </c>
      <c r="H781" s="19">
        <v>134.374695</v>
      </c>
      <c r="I781" s="24">
        <f t="shared" si="49"/>
        <v>1.8478701870019432E-3</v>
      </c>
      <c r="J781" s="19">
        <f t="shared" si="46"/>
        <v>2.6583870541438213E-2</v>
      </c>
      <c r="K781" s="19">
        <f t="shared" si="47"/>
        <v>2.0910915135477774E-2</v>
      </c>
    </row>
    <row r="782" spans="7:11" x14ac:dyDescent="0.3">
      <c r="G782" s="23">
        <f t="shared" ca="1" si="48"/>
        <v>43386</v>
      </c>
      <c r="H782" s="19">
        <v>128.776871</v>
      </c>
      <c r="I782" s="24">
        <f t="shared" si="49"/>
        <v>-4.1658319670976773E-2</v>
      </c>
      <c r="J782" s="19">
        <f t="shared" si="46"/>
        <v>2.6645201700922938E-2</v>
      </c>
      <c r="K782" s="19">
        <f t="shared" si="47"/>
        <v>2.2411964432600573E-2</v>
      </c>
    </row>
    <row r="783" spans="7:11" x14ac:dyDescent="0.3">
      <c r="G783" s="23">
        <f t="shared" ca="1" si="48"/>
        <v>43387</v>
      </c>
      <c r="H783" s="19">
        <v>131.750992</v>
      </c>
      <c r="I783" s="24">
        <f t="shared" si="49"/>
        <v>2.3095148817523281E-2</v>
      </c>
      <c r="J783" s="19">
        <f t="shared" ref="J783:J846" si="50">_xlfn.STDEV.S(I774:I783)</f>
        <v>2.4823683178711125E-2</v>
      </c>
      <c r="K783" s="19">
        <f t="shared" si="47"/>
        <v>2.2644678162768963E-2</v>
      </c>
    </row>
    <row r="784" spans="7:11" x14ac:dyDescent="0.3">
      <c r="G784" s="23">
        <f t="shared" ca="1" si="48"/>
        <v>43388</v>
      </c>
      <c r="H784" s="19">
        <v>129.135773</v>
      </c>
      <c r="I784" s="24">
        <f t="shared" si="49"/>
        <v>-1.9849710125901754E-2</v>
      </c>
      <c r="J784" s="19">
        <f t="shared" si="50"/>
        <v>2.5516188433302341E-2</v>
      </c>
      <c r="K784" s="19">
        <f t="shared" si="47"/>
        <v>2.2671991596264499E-2</v>
      </c>
    </row>
    <row r="785" spans="7:11" x14ac:dyDescent="0.3">
      <c r="G785" s="23">
        <f t="shared" ca="1" si="48"/>
        <v>43389</v>
      </c>
      <c r="H785" s="19">
        <v>130.32373000000001</v>
      </c>
      <c r="I785" s="24">
        <f t="shared" si="49"/>
        <v>9.1992867073324991E-3</v>
      </c>
      <c r="J785" s="19">
        <f t="shared" si="50"/>
        <v>2.421403362405488E-2</v>
      </c>
      <c r="K785" s="19">
        <f t="shared" si="47"/>
        <v>2.2842965267823038E-2</v>
      </c>
    </row>
    <row r="786" spans="7:11" x14ac:dyDescent="0.3">
      <c r="G786" s="23">
        <f t="shared" ca="1" si="48"/>
        <v>43390</v>
      </c>
      <c r="H786" s="19">
        <v>131.29801900000001</v>
      </c>
      <c r="I786" s="24">
        <f t="shared" si="49"/>
        <v>7.4759140181146488E-3</v>
      </c>
      <c r="J786" s="19">
        <f t="shared" si="50"/>
        <v>2.428031741299596E-2</v>
      </c>
      <c r="K786" s="19">
        <f t="shared" si="47"/>
        <v>2.2689329854399164E-2</v>
      </c>
    </row>
    <row r="787" spans="7:11" x14ac:dyDescent="0.3">
      <c r="G787" s="23">
        <f t="shared" ca="1" si="48"/>
        <v>43391</v>
      </c>
      <c r="H787" s="19">
        <v>131.65696700000001</v>
      </c>
      <c r="I787" s="24">
        <f t="shared" si="49"/>
        <v>2.7338417040396745E-3</v>
      </c>
      <c r="J787" s="19">
        <f t="shared" si="50"/>
        <v>2.4026962582099045E-2</v>
      </c>
      <c r="K787" s="19">
        <f t="shared" si="47"/>
        <v>2.2586634673304833E-2</v>
      </c>
    </row>
    <row r="788" spans="7:11" x14ac:dyDescent="0.3">
      <c r="G788" s="23">
        <f t="shared" ca="1" si="48"/>
        <v>43392</v>
      </c>
      <c r="H788" s="19">
        <v>131.55435199999999</v>
      </c>
      <c r="I788" s="24">
        <f t="shared" si="49"/>
        <v>-7.7941184836816113E-4</v>
      </c>
      <c r="J788" s="19">
        <f t="shared" si="50"/>
        <v>2.1548980490369695E-2</v>
      </c>
      <c r="K788" s="19">
        <f t="shared" si="47"/>
        <v>2.2599846522744764E-2</v>
      </c>
    </row>
    <row r="789" spans="7:11" x14ac:dyDescent="0.3">
      <c r="G789" s="23">
        <f t="shared" ca="1" si="48"/>
        <v>43393</v>
      </c>
      <c r="H789" s="19">
        <v>134.520004</v>
      </c>
      <c r="I789" s="24">
        <f t="shared" si="49"/>
        <v>2.2543169077371195E-2</v>
      </c>
      <c r="J789" s="19">
        <f t="shared" si="50"/>
        <v>2.0696509096836735E-2</v>
      </c>
      <c r="K789" s="19">
        <f t="shared" si="47"/>
        <v>2.3051883305704318E-2</v>
      </c>
    </row>
    <row r="790" spans="7:11" x14ac:dyDescent="0.3">
      <c r="G790" s="23">
        <f t="shared" ca="1" si="48"/>
        <v>43394</v>
      </c>
      <c r="H790" s="19">
        <v>134.40036000000001</v>
      </c>
      <c r="I790" s="24">
        <f t="shared" si="49"/>
        <v>-8.8941418705279496E-4</v>
      </c>
      <c r="J790" s="19">
        <f t="shared" si="50"/>
        <v>1.9213500899300868E-2</v>
      </c>
      <c r="K790" s="19">
        <f t="shared" si="47"/>
        <v>2.2877795170927129E-2</v>
      </c>
    </row>
    <row r="791" spans="7:11" x14ac:dyDescent="0.3">
      <c r="G791" s="23">
        <f t="shared" ca="1" si="48"/>
        <v>43395</v>
      </c>
      <c r="H791" s="19">
        <v>133.092758</v>
      </c>
      <c r="I791" s="24">
        <f t="shared" si="49"/>
        <v>-9.7291554873811803E-3</v>
      </c>
      <c r="J791" s="19">
        <f t="shared" si="50"/>
        <v>1.9461860665343948E-2</v>
      </c>
      <c r="K791" s="19">
        <f t="shared" si="47"/>
        <v>2.2842148388328799E-2</v>
      </c>
    </row>
    <row r="792" spans="7:11" x14ac:dyDescent="0.3">
      <c r="G792" s="23">
        <f t="shared" ca="1" si="48"/>
        <v>43396</v>
      </c>
      <c r="H792" s="19">
        <v>133.477341</v>
      </c>
      <c r="I792" s="24">
        <f t="shared" si="49"/>
        <v>2.8895862237672265E-3</v>
      </c>
      <c r="J792" s="19">
        <f t="shared" si="50"/>
        <v>1.3137630400196911E-2</v>
      </c>
      <c r="K792" s="19">
        <f t="shared" si="47"/>
        <v>2.1063876212902413E-2</v>
      </c>
    </row>
    <row r="793" spans="7:11" x14ac:dyDescent="0.3">
      <c r="G793" s="23">
        <f t="shared" ca="1" si="48"/>
        <v>43397</v>
      </c>
      <c r="H793" s="19">
        <v>133.93031300000001</v>
      </c>
      <c r="I793" s="24">
        <f t="shared" si="49"/>
        <v>3.3936246902013245E-3</v>
      </c>
      <c r="J793" s="19">
        <f t="shared" si="50"/>
        <v>1.1241088446968061E-2</v>
      </c>
      <c r="K793" s="19">
        <f t="shared" ref="K793:K856" si="51">_xlfn.STDEV.S(I774:I793)</f>
        <v>1.8768536867385582E-2</v>
      </c>
    </row>
    <row r="794" spans="7:11" x14ac:dyDescent="0.3">
      <c r="G794" s="23">
        <f t="shared" ca="1" si="48"/>
        <v>43398</v>
      </c>
      <c r="H794" s="19">
        <v>133.92176799999999</v>
      </c>
      <c r="I794" s="24">
        <f t="shared" si="49"/>
        <v>-6.3801837004828776E-5</v>
      </c>
      <c r="J794" s="19">
        <f t="shared" si="50"/>
        <v>8.4121601832948794E-3</v>
      </c>
      <c r="K794" s="19">
        <f t="shared" si="51"/>
        <v>1.8738488364229998E-2</v>
      </c>
    </row>
    <row r="795" spans="7:11" x14ac:dyDescent="0.3">
      <c r="G795" s="23">
        <f t="shared" ca="1" si="48"/>
        <v>43399</v>
      </c>
      <c r="H795" s="19">
        <v>135.31480400000001</v>
      </c>
      <c r="I795" s="24">
        <f t="shared" si="49"/>
        <v>1.0401863870256101E-2</v>
      </c>
      <c r="J795" s="19">
        <f t="shared" si="50"/>
        <v>8.5079217968157088E-3</v>
      </c>
      <c r="K795" s="19">
        <f t="shared" si="51"/>
        <v>1.7709398886503882E-2</v>
      </c>
    </row>
    <row r="796" spans="7:11" x14ac:dyDescent="0.3">
      <c r="G796" s="23">
        <f t="shared" ca="1" si="48"/>
        <v>43400</v>
      </c>
      <c r="H796" s="19">
        <v>133.69956999999999</v>
      </c>
      <c r="I796" s="24">
        <f t="shared" si="49"/>
        <v>-1.193686095129709E-2</v>
      </c>
      <c r="J796" s="19">
        <f t="shared" si="50"/>
        <v>9.7057893572093761E-3</v>
      </c>
      <c r="K796" s="19">
        <f t="shared" si="51"/>
        <v>1.7996796734894439E-2</v>
      </c>
    </row>
    <row r="797" spans="7:11" x14ac:dyDescent="0.3">
      <c r="G797" s="23">
        <f t="shared" ca="1" si="48"/>
        <v>43401</v>
      </c>
      <c r="H797" s="19">
        <v>133.92222599999999</v>
      </c>
      <c r="I797" s="24">
        <f t="shared" si="49"/>
        <v>1.6653456701469782E-3</v>
      </c>
      <c r="J797" s="19">
        <f t="shared" si="50"/>
        <v>9.7009359998045143E-3</v>
      </c>
      <c r="K797" s="19">
        <f t="shared" si="51"/>
        <v>1.784075513199394E-2</v>
      </c>
    </row>
    <row r="798" spans="7:11" x14ac:dyDescent="0.3">
      <c r="G798" s="23">
        <f t="shared" ca="1" si="48"/>
        <v>43402</v>
      </c>
      <c r="H798" s="19">
        <v>134.08496099999999</v>
      </c>
      <c r="I798" s="24">
        <f t="shared" si="49"/>
        <v>1.2151455726250315E-3</v>
      </c>
      <c r="J798" s="19">
        <f t="shared" si="50"/>
        <v>9.6635958851852277E-3</v>
      </c>
      <c r="K798" s="19">
        <f t="shared" si="51"/>
        <v>1.6277734650138365E-2</v>
      </c>
    </row>
    <row r="799" spans="7:11" x14ac:dyDescent="0.3">
      <c r="G799" s="23">
        <f t="shared" ca="1" si="48"/>
        <v>43403</v>
      </c>
      <c r="H799" s="19">
        <v>135.977982</v>
      </c>
      <c r="I799" s="24">
        <f t="shared" si="49"/>
        <v>1.4118071004249444E-2</v>
      </c>
      <c r="J799" s="19">
        <f t="shared" si="50"/>
        <v>7.8693017634338964E-3</v>
      </c>
      <c r="K799" s="19">
        <f t="shared" si="51"/>
        <v>1.5268500180229962E-2</v>
      </c>
    </row>
    <row r="800" spans="7:11" x14ac:dyDescent="0.3">
      <c r="G800" s="23">
        <f t="shared" ca="1" si="48"/>
        <v>43404</v>
      </c>
      <c r="H800" s="19">
        <v>135.09573399999999</v>
      </c>
      <c r="I800" s="24">
        <f t="shared" si="49"/>
        <v>-6.48816806238528E-3</v>
      </c>
      <c r="J800" s="19">
        <f t="shared" si="50"/>
        <v>8.2184969597789582E-3</v>
      </c>
      <c r="K800" s="19">
        <f t="shared" si="51"/>
        <v>1.4382872545316295E-2</v>
      </c>
    </row>
    <row r="801" spans="7:11" x14ac:dyDescent="0.3">
      <c r="G801" s="23">
        <f t="shared" ca="1" si="48"/>
        <v>43405</v>
      </c>
      <c r="H801" s="19">
        <v>140.14082300000001</v>
      </c>
      <c r="I801" s="24">
        <f t="shared" si="49"/>
        <v>3.7344547089843916E-2</v>
      </c>
      <c r="J801" s="19">
        <f t="shared" si="50"/>
        <v>1.3477557192490859E-2</v>
      </c>
      <c r="K801" s="19">
        <f t="shared" si="51"/>
        <v>1.6584826708186749E-2</v>
      </c>
    </row>
    <row r="802" spans="7:11" x14ac:dyDescent="0.3">
      <c r="G802" s="23">
        <f t="shared" ca="1" si="48"/>
        <v>43406</v>
      </c>
      <c r="H802" s="19">
        <v>143.198746</v>
      </c>
      <c r="I802" s="24">
        <f t="shared" si="49"/>
        <v>2.1820358511809079E-2</v>
      </c>
      <c r="J802" s="19">
        <f t="shared" si="50"/>
        <v>1.4406093415265817E-2</v>
      </c>
      <c r="K802" s="19">
        <f t="shared" si="51"/>
        <v>1.3536852600807512E-2</v>
      </c>
    </row>
    <row r="803" spans="7:11" x14ac:dyDescent="0.3">
      <c r="G803" s="23">
        <f t="shared" ca="1" si="48"/>
        <v>43407</v>
      </c>
      <c r="H803" s="19">
        <v>145.47717299999999</v>
      </c>
      <c r="I803" s="24">
        <f t="shared" si="49"/>
        <v>1.5910942404481654E-2</v>
      </c>
      <c r="J803" s="19">
        <f t="shared" si="50"/>
        <v>1.458640908155465E-2</v>
      </c>
      <c r="K803" s="19">
        <f t="shared" si="51"/>
        <v>1.3132075372239364E-2</v>
      </c>
    </row>
    <row r="804" spans="7:11" x14ac:dyDescent="0.3">
      <c r="G804" s="23">
        <f t="shared" ca="1" si="48"/>
        <v>43408</v>
      </c>
      <c r="H804" s="19">
        <v>144.62919600000001</v>
      </c>
      <c r="I804" s="24">
        <f t="shared" si="49"/>
        <v>-5.8289351003540935E-3</v>
      </c>
      <c r="J804" s="19">
        <f t="shared" si="50"/>
        <v>1.5064153430535779E-2</v>
      </c>
      <c r="K804" s="19">
        <f t="shared" si="51"/>
        <v>1.2063729967665946E-2</v>
      </c>
    </row>
    <row r="805" spans="7:11" x14ac:dyDescent="0.3">
      <c r="G805" s="23">
        <f t="shared" ca="1" si="48"/>
        <v>43409</v>
      </c>
      <c r="H805" s="19">
        <v>147.27595500000001</v>
      </c>
      <c r="I805" s="24">
        <f t="shared" si="49"/>
        <v>1.8300309157495365E-2</v>
      </c>
      <c r="J805" s="19">
        <f t="shared" si="50"/>
        <v>1.5417362288909576E-2</v>
      </c>
      <c r="K805" s="19">
        <f t="shared" si="51"/>
        <v>1.2368493443891189E-2</v>
      </c>
    </row>
    <row r="806" spans="7:11" x14ac:dyDescent="0.3">
      <c r="G806" s="23">
        <f t="shared" ca="1" si="48"/>
        <v>43410</v>
      </c>
      <c r="H806" s="19">
        <v>148.620743</v>
      </c>
      <c r="I806" s="24">
        <f t="shared" si="49"/>
        <v>9.1310764204515227E-3</v>
      </c>
      <c r="J806" s="19">
        <f t="shared" si="50"/>
        <v>1.3633619852097639E-2</v>
      </c>
      <c r="K806" s="19">
        <f t="shared" si="51"/>
        <v>1.2382974719709901E-2</v>
      </c>
    </row>
    <row r="807" spans="7:11" x14ac:dyDescent="0.3">
      <c r="G807" s="23">
        <f t="shared" ca="1" si="48"/>
        <v>43411</v>
      </c>
      <c r="H807" s="19">
        <v>149.86273199999999</v>
      </c>
      <c r="I807" s="24">
        <f t="shared" si="49"/>
        <v>8.3567675341253977E-3</v>
      </c>
      <c r="J807" s="19">
        <f t="shared" si="50"/>
        <v>1.3300025208277236E-2</v>
      </c>
      <c r="K807" s="19">
        <f t="shared" si="51"/>
        <v>1.2361856681106868E-2</v>
      </c>
    </row>
    <row r="808" spans="7:11" x14ac:dyDescent="0.3">
      <c r="G808" s="23">
        <f t="shared" ca="1" si="48"/>
        <v>43412</v>
      </c>
      <c r="H808" s="19">
        <v>148.63780199999999</v>
      </c>
      <c r="I808" s="24">
        <f t="shared" si="49"/>
        <v>-8.1736798979482606E-3</v>
      </c>
      <c r="J808" s="19">
        <f t="shared" si="50"/>
        <v>1.43850755947099E-2</v>
      </c>
      <c r="K808" s="19">
        <f t="shared" si="51"/>
        <v>1.2699159840444301E-2</v>
      </c>
    </row>
    <row r="809" spans="7:11" x14ac:dyDescent="0.3">
      <c r="G809" s="23">
        <f t="shared" ca="1" si="48"/>
        <v>43413</v>
      </c>
      <c r="H809" s="19">
        <v>150.916245</v>
      </c>
      <c r="I809" s="24">
        <f t="shared" si="49"/>
        <v>1.532882597389329E-2</v>
      </c>
      <c r="J809" s="19">
        <f t="shared" si="50"/>
        <v>1.4424428790476264E-2</v>
      </c>
      <c r="K809" s="19">
        <f t="shared" si="51"/>
        <v>1.2306875796919067E-2</v>
      </c>
    </row>
    <row r="810" spans="7:11" x14ac:dyDescent="0.3">
      <c r="G810" s="23">
        <f t="shared" ca="1" si="48"/>
        <v>43414</v>
      </c>
      <c r="H810" s="19">
        <v>151.30175800000001</v>
      </c>
      <c r="I810" s="24">
        <f t="shared" si="49"/>
        <v>2.5544831174404425E-3</v>
      </c>
      <c r="J810" s="19">
        <f t="shared" si="50"/>
        <v>1.3489354139489604E-2</v>
      </c>
      <c r="K810" s="19">
        <f t="shared" si="51"/>
        <v>1.2231651747445975E-2</v>
      </c>
    </row>
    <row r="811" spans="7:11" x14ac:dyDescent="0.3">
      <c r="G811" s="23">
        <f t="shared" ca="1" si="48"/>
        <v>43415</v>
      </c>
      <c r="H811" s="19">
        <v>151.99551400000001</v>
      </c>
      <c r="I811" s="24">
        <f t="shared" si="49"/>
        <v>4.5852474496694828E-3</v>
      </c>
      <c r="J811" s="19">
        <f t="shared" si="50"/>
        <v>1.0047373188781641E-2</v>
      </c>
      <c r="K811" s="19">
        <f t="shared" si="51"/>
        <v>1.1667998911106819E-2</v>
      </c>
    </row>
    <row r="812" spans="7:11" x14ac:dyDescent="0.3">
      <c r="G812" s="23">
        <f t="shared" ca="1" si="48"/>
        <v>43416</v>
      </c>
      <c r="H812" s="19">
        <v>152.380966</v>
      </c>
      <c r="I812" s="24">
        <f t="shared" si="49"/>
        <v>2.5359432647464875E-3</v>
      </c>
      <c r="J812" s="19">
        <f t="shared" si="50"/>
        <v>8.9310292423243273E-3</v>
      </c>
      <c r="K812" s="19">
        <f t="shared" si="51"/>
        <v>1.1674385350115179E-2</v>
      </c>
    </row>
    <row r="813" spans="7:11" x14ac:dyDescent="0.3">
      <c r="G813" s="23">
        <f t="shared" ca="1" si="48"/>
        <v>43417</v>
      </c>
      <c r="H813" s="19">
        <v>150.890579</v>
      </c>
      <c r="I813" s="24">
        <f t="shared" si="49"/>
        <v>-9.7806638133531854E-3</v>
      </c>
      <c r="J813" s="19">
        <f t="shared" si="50"/>
        <v>9.5250824584499332E-3</v>
      </c>
      <c r="K813" s="19">
        <f t="shared" si="51"/>
        <v>1.2229734430872016E-2</v>
      </c>
    </row>
    <row r="814" spans="7:11" x14ac:dyDescent="0.3">
      <c r="G814" s="23">
        <f t="shared" ca="1" si="48"/>
        <v>43418</v>
      </c>
      <c r="H814" s="19">
        <v>149.75135800000001</v>
      </c>
      <c r="I814" s="24">
        <f t="shared" si="49"/>
        <v>-7.5499809699848264E-3</v>
      </c>
      <c r="J814" s="19">
        <f t="shared" si="50"/>
        <v>9.7297553755106118E-3</v>
      </c>
      <c r="K814" s="19">
        <f t="shared" si="51"/>
        <v>1.2537392626937047E-2</v>
      </c>
    </row>
    <row r="815" spans="7:11" x14ac:dyDescent="0.3">
      <c r="G815" s="23">
        <f t="shared" ca="1" si="48"/>
        <v>43419</v>
      </c>
      <c r="H815" s="19">
        <v>149.391571</v>
      </c>
      <c r="I815" s="24">
        <f t="shared" si="49"/>
        <v>-2.4025625196668621E-3</v>
      </c>
      <c r="J815" s="19">
        <f t="shared" si="50"/>
        <v>8.3409119210665385E-3</v>
      </c>
      <c r="K815" s="19">
        <f t="shared" si="51"/>
        <v>1.2610058209460474E-2</v>
      </c>
    </row>
    <row r="816" spans="7:11" x14ac:dyDescent="0.3">
      <c r="G816" s="23">
        <f t="shared" ca="1" si="48"/>
        <v>43420</v>
      </c>
      <c r="H816" s="19">
        <v>149.811295</v>
      </c>
      <c r="I816" s="24">
        <f t="shared" si="49"/>
        <v>2.8095561027334792E-3</v>
      </c>
      <c r="J816" s="19">
        <f t="shared" si="50"/>
        <v>7.9239345169283236E-3</v>
      </c>
      <c r="K816" s="19">
        <f t="shared" si="51"/>
        <v>1.1980871438749194E-2</v>
      </c>
    </row>
    <row r="817" spans="7:11" x14ac:dyDescent="0.3">
      <c r="G817" s="23">
        <f t="shared" ca="1" si="48"/>
        <v>43421</v>
      </c>
      <c r="H817" s="19">
        <v>148.07252500000001</v>
      </c>
      <c r="I817" s="24">
        <f t="shared" si="49"/>
        <v>-1.1606401239639408E-2</v>
      </c>
      <c r="J817" s="19">
        <f t="shared" si="50"/>
        <v>8.3207484319473054E-3</v>
      </c>
      <c r="K817" s="19">
        <f t="shared" si="51"/>
        <v>1.2573234616132141E-2</v>
      </c>
    </row>
    <row r="818" spans="7:11" x14ac:dyDescent="0.3">
      <c r="G818" s="23">
        <f t="shared" ca="1" si="48"/>
        <v>43422</v>
      </c>
      <c r="H818" s="19">
        <v>149.08329800000001</v>
      </c>
      <c r="I818" s="24">
        <f t="shared" si="49"/>
        <v>6.826202227590894E-3</v>
      </c>
      <c r="J818" s="19">
        <f t="shared" si="50"/>
        <v>8.2697538549812884E-3</v>
      </c>
      <c r="K818" s="19">
        <f t="shared" si="51"/>
        <v>1.2544343103331758E-2</v>
      </c>
    </row>
    <row r="819" spans="7:11" x14ac:dyDescent="0.3">
      <c r="G819" s="23">
        <f t="shared" ca="1" si="48"/>
        <v>43423</v>
      </c>
      <c r="H819" s="19">
        <v>146.796234</v>
      </c>
      <c r="I819" s="24">
        <f t="shared" si="49"/>
        <v>-1.5340846564851351E-2</v>
      </c>
      <c r="J819" s="19">
        <f t="shared" si="50"/>
        <v>7.7606644479419461E-3</v>
      </c>
      <c r="K819" s="19">
        <f t="shared" si="51"/>
        <v>1.317897841812337E-2</v>
      </c>
    </row>
    <row r="820" spans="7:11" x14ac:dyDescent="0.3">
      <c r="G820" s="23">
        <f t="shared" ca="1" si="48"/>
        <v>43424</v>
      </c>
      <c r="H820" s="19">
        <v>146.153854</v>
      </c>
      <c r="I820" s="24">
        <f t="shared" si="49"/>
        <v>-4.3759978202165817E-3</v>
      </c>
      <c r="J820" s="19">
        <f t="shared" si="50"/>
        <v>7.5420004126780247E-3</v>
      </c>
      <c r="K820" s="19">
        <f t="shared" si="51"/>
        <v>1.3099434845403254E-2</v>
      </c>
    </row>
    <row r="821" spans="7:11" x14ac:dyDescent="0.3">
      <c r="G821" s="23">
        <f t="shared" ca="1" si="48"/>
        <v>43425</v>
      </c>
      <c r="H821" s="19">
        <v>145.80264299999999</v>
      </c>
      <c r="I821" s="24">
        <f t="shared" si="49"/>
        <v>-2.4030225025746255E-3</v>
      </c>
      <c r="J821" s="19">
        <f t="shared" si="50"/>
        <v>7.0226896147946747E-3</v>
      </c>
      <c r="K821" s="19">
        <f t="shared" si="51"/>
        <v>1.0543705060259282E-2</v>
      </c>
    </row>
    <row r="822" spans="7:11" x14ac:dyDescent="0.3">
      <c r="G822" s="23">
        <f t="shared" ca="1" si="48"/>
        <v>43426</v>
      </c>
      <c r="H822" s="19">
        <v>148.32084699999999</v>
      </c>
      <c r="I822" s="24">
        <f t="shared" si="49"/>
        <v>1.7271319286029652E-2</v>
      </c>
      <c r="J822" s="19">
        <f t="shared" si="50"/>
        <v>9.6361358687525305E-3</v>
      </c>
      <c r="K822" s="19">
        <f t="shared" si="51"/>
        <v>1.0135590902013129E-2</v>
      </c>
    </row>
    <row r="823" spans="7:11" x14ac:dyDescent="0.3">
      <c r="G823" s="23">
        <f t="shared" ca="1" si="48"/>
        <v>43427</v>
      </c>
      <c r="H823" s="19">
        <v>148.098251</v>
      </c>
      <c r="I823" s="24">
        <f t="shared" si="49"/>
        <v>-1.5007735224163987E-3</v>
      </c>
      <c r="J823" s="19">
        <f t="shared" si="50"/>
        <v>9.3059210345673108E-3</v>
      </c>
      <c r="K823" s="19">
        <f t="shared" si="51"/>
        <v>9.5937221279551056E-3</v>
      </c>
    </row>
    <row r="824" spans="7:11" x14ac:dyDescent="0.3">
      <c r="G824" s="23">
        <f t="shared" ca="1" si="48"/>
        <v>43428</v>
      </c>
      <c r="H824" s="19">
        <v>151.06191999999999</v>
      </c>
      <c r="I824" s="24">
        <f t="shared" si="49"/>
        <v>2.0011505740199276E-2</v>
      </c>
      <c r="J824" s="19">
        <f t="shared" si="50"/>
        <v>1.1292178147043544E-2</v>
      </c>
      <c r="K824" s="19">
        <f t="shared" si="51"/>
        <v>1.0345177239701953E-2</v>
      </c>
    </row>
    <row r="825" spans="7:11" x14ac:dyDescent="0.3">
      <c r="G825" s="23">
        <f t="shared" ca="1" si="48"/>
        <v>43429</v>
      </c>
      <c r="H825" s="19">
        <v>153.75147999999999</v>
      </c>
      <c r="I825" s="24">
        <f t="shared" si="49"/>
        <v>1.7804354664630262E-2</v>
      </c>
      <c r="J825" s="19">
        <f t="shared" si="50"/>
        <v>1.2384892442283619E-2</v>
      </c>
      <c r="K825" s="19">
        <f t="shared" si="51"/>
        <v>1.0305142847670116E-2</v>
      </c>
    </row>
    <row r="826" spans="7:11" x14ac:dyDescent="0.3">
      <c r="G826" s="23">
        <f t="shared" ca="1" si="48"/>
        <v>43430</v>
      </c>
      <c r="H826" s="19">
        <v>153.42593400000001</v>
      </c>
      <c r="I826" s="24">
        <f t="shared" si="49"/>
        <v>-2.1173519760588899E-3</v>
      </c>
      <c r="J826" s="19">
        <f t="shared" si="50"/>
        <v>1.248864770217608E-2</v>
      </c>
      <c r="K826" s="19">
        <f t="shared" si="51"/>
        <v>1.0213737583424426E-2</v>
      </c>
    </row>
    <row r="827" spans="7:11" x14ac:dyDescent="0.3">
      <c r="G827" s="23">
        <f t="shared" ca="1" si="48"/>
        <v>43431</v>
      </c>
      <c r="H827" s="19">
        <v>152.32955899999999</v>
      </c>
      <c r="I827" s="24">
        <f t="shared" si="49"/>
        <v>-7.1459561719208198E-3</v>
      </c>
      <c r="J827" s="19">
        <f t="shared" si="50"/>
        <v>1.2000674755043806E-2</v>
      </c>
      <c r="K827" s="19">
        <f t="shared" si="51"/>
        <v>1.0265426523981828E-2</v>
      </c>
    </row>
    <row r="828" spans="7:11" x14ac:dyDescent="0.3">
      <c r="G828" s="23">
        <f t="shared" ca="1" si="48"/>
        <v>43432</v>
      </c>
      <c r="H828" s="19">
        <v>153.53735399999999</v>
      </c>
      <c r="I828" s="24">
        <f t="shared" si="49"/>
        <v>7.9288288361683001E-3</v>
      </c>
      <c r="J828" s="19">
        <f t="shared" si="50"/>
        <v>1.204570802943513E-2</v>
      </c>
      <c r="K828" s="19">
        <f t="shared" si="51"/>
        <v>1.0149896099827213E-2</v>
      </c>
    </row>
    <row r="829" spans="7:11" x14ac:dyDescent="0.3">
      <c r="G829" s="23">
        <f t="shared" ca="1" si="48"/>
        <v>43433</v>
      </c>
      <c r="H829" s="19">
        <v>158.39398199999999</v>
      </c>
      <c r="I829" s="24">
        <f t="shared" si="49"/>
        <v>3.1631572861415824E-2</v>
      </c>
      <c r="J829" s="19">
        <f t="shared" si="50"/>
        <v>1.3196761367221277E-2</v>
      </c>
      <c r="K829" s="19">
        <f t="shared" si="51"/>
        <v>1.1821428900802114E-2</v>
      </c>
    </row>
    <row r="830" spans="7:11" x14ac:dyDescent="0.3">
      <c r="G830" s="23">
        <f t="shared" ca="1" si="48"/>
        <v>43434</v>
      </c>
      <c r="H830" s="19">
        <v>157.83720400000001</v>
      </c>
      <c r="I830" s="24">
        <f t="shared" si="49"/>
        <v>-3.5151461751872226E-3</v>
      </c>
      <c r="J830" s="19">
        <f t="shared" si="50"/>
        <v>1.3111692325808827E-2</v>
      </c>
      <c r="K830" s="19">
        <f t="shared" si="51"/>
        <v>1.1897266096529325E-2</v>
      </c>
    </row>
    <row r="831" spans="7:11" x14ac:dyDescent="0.3">
      <c r="G831" s="23">
        <f t="shared" ca="1" si="48"/>
        <v>43435</v>
      </c>
      <c r="H831" s="19">
        <v>137.64823899999999</v>
      </c>
      <c r="I831" s="24">
        <f t="shared" si="49"/>
        <v>-0.12791005218262752</v>
      </c>
      <c r="J831" s="19">
        <f t="shared" si="50"/>
        <v>4.5073142023088257E-2</v>
      </c>
      <c r="K831" s="19">
        <f t="shared" si="51"/>
        <v>3.1397378611753492E-2</v>
      </c>
    </row>
    <row r="832" spans="7:11" x14ac:dyDescent="0.3">
      <c r="G832" s="23">
        <f t="shared" ca="1" si="48"/>
        <v>43436</v>
      </c>
      <c r="H832" s="19">
        <v>139.89244099999999</v>
      </c>
      <c r="I832" s="24">
        <f t="shared" si="49"/>
        <v>1.6303891835477868E-2</v>
      </c>
      <c r="J832" s="19">
        <f t="shared" si="50"/>
        <v>4.5021623675191587E-2</v>
      </c>
      <c r="K832" s="19">
        <f t="shared" si="51"/>
        <v>3.1707811017837317E-2</v>
      </c>
    </row>
    <row r="833" spans="7:11" x14ac:dyDescent="0.3">
      <c r="G833" s="23">
        <f t="shared" ca="1" si="48"/>
        <v>43437</v>
      </c>
      <c r="H833" s="19">
        <v>137.031555</v>
      </c>
      <c r="I833" s="24">
        <f t="shared" si="49"/>
        <v>-2.045061176679297E-2</v>
      </c>
      <c r="J833" s="19">
        <f t="shared" si="50"/>
        <v>4.5263103603167071E-2</v>
      </c>
      <c r="K833" s="19">
        <f t="shared" si="51"/>
        <v>3.1903723428562708E-2</v>
      </c>
    </row>
    <row r="834" spans="7:11" x14ac:dyDescent="0.3">
      <c r="G834" s="23">
        <f t="shared" ca="1" si="48"/>
        <v>43438</v>
      </c>
      <c r="H834" s="19">
        <v>136.13220200000001</v>
      </c>
      <c r="I834" s="24">
        <f t="shared" si="49"/>
        <v>-6.5631087671740307E-3</v>
      </c>
      <c r="J834" s="19">
        <f t="shared" si="50"/>
        <v>4.4287182440602965E-2</v>
      </c>
      <c r="K834" s="19">
        <f t="shared" si="51"/>
        <v>3.189917330422929E-2</v>
      </c>
    </row>
    <row r="835" spans="7:11" x14ac:dyDescent="0.3">
      <c r="G835" s="23">
        <f t="shared" ca="1" si="48"/>
        <v>43439</v>
      </c>
      <c r="H835" s="19">
        <v>136.23493999999999</v>
      </c>
      <c r="I835" s="24">
        <f t="shared" si="49"/>
        <v>7.5469285364238026E-4</v>
      </c>
      <c r="J835" s="19">
        <f t="shared" si="50"/>
        <v>4.3443511256459268E-2</v>
      </c>
      <c r="K835" s="19">
        <f t="shared" si="51"/>
        <v>3.1916538171498407E-2</v>
      </c>
    </row>
    <row r="836" spans="7:11" x14ac:dyDescent="0.3">
      <c r="G836" s="23">
        <f t="shared" ca="1" si="48"/>
        <v>43440</v>
      </c>
      <c r="H836" s="19">
        <v>134.82164</v>
      </c>
      <c r="I836" s="24">
        <f t="shared" si="49"/>
        <v>-1.0373990695778823E-2</v>
      </c>
      <c r="J836" s="19">
        <f t="shared" si="50"/>
        <v>4.3331964710058901E-2</v>
      </c>
      <c r="K836" s="19">
        <f t="shared" si="51"/>
        <v>3.1902909860027376E-2</v>
      </c>
    </row>
    <row r="837" spans="7:11" x14ac:dyDescent="0.3">
      <c r="G837" s="23">
        <f t="shared" ca="1" si="48"/>
        <v>43441</v>
      </c>
      <c r="H837" s="19">
        <v>130.221924</v>
      </c>
      <c r="I837" s="24">
        <f t="shared" si="49"/>
        <v>-3.4117045305189886E-2</v>
      </c>
      <c r="J837" s="19">
        <f t="shared" si="50"/>
        <v>4.3837263843805374E-2</v>
      </c>
      <c r="K837" s="19">
        <f t="shared" si="51"/>
        <v>3.2548514307855096E-2</v>
      </c>
    </row>
    <row r="838" spans="7:11" x14ac:dyDescent="0.3">
      <c r="G838" s="23">
        <f t="shared" ref="G838:G901" ca="1" si="52">G837+1</f>
        <v>43442</v>
      </c>
      <c r="H838" s="19">
        <v>131.08702099999999</v>
      </c>
      <c r="I838" s="24">
        <f t="shared" ref="I838:I901" si="53">H838/H837-1</f>
        <v>6.6432515618490839E-3</v>
      </c>
      <c r="J838" s="19">
        <f t="shared" si="50"/>
        <v>4.3765579694920051E-2</v>
      </c>
      <c r="K838" s="19">
        <f t="shared" si="51"/>
        <v>3.2544785576951805E-2</v>
      </c>
    </row>
    <row r="839" spans="7:11" x14ac:dyDescent="0.3">
      <c r="G839" s="23">
        <f t="shared" ca="1" si="52"/>
        <v>43443</v>
      </c>
      <c r="H839" s="19">
        <v>134.48762500000001</v>
      </c>
      <c r="I839" s="24">
        <f t="shared" si="53"/>
        <v>2.5941576626415275E-2</v>
      </c>
      <c r="J839" s="19">
        <f t="shared" si="50"/>
        <v>4.3127769253174277E-2</v>
      </c>
      <c r="K839" s="19">
        <f t="shared" si="51"/>
        <v>3.3214955461102424E-2</v>
      </c>
    </row>
    <row r="840" spans="7:11" x14ac:dyDescent="0.3">
      <c r="G840" s="23">
        <f t="shared" ca="1" si="52"/>
        <v>43444</v>
      </c>
      <c r="H840" s="19">
        <v>137.25427199999999</v>
      </c>
      <c r="I840" s="24">
        <f t="shared" si="53"/>
        <v>2.0571758925774564E-2</v>
      </c>
      <c r="J840" s="19">
        <f t="shared" si="50"/>
        <v>4.4511300834587209E-2</v>
      </c>
      <c r="K840" s="19">
        <f t="shared" si="51"/>
        <v>3.3658046348601527E-2</v>
      </c>
    </row>
    <row r="841" spans="7:11" x14ac:dyDescent="0.3">
      <c r="G841" s="23">
        <f t="shared" ca="1" si="52"/>
        <v>43445</v>
      </c>
      <c r="H841" s="19">
        <v>124.371628</v>
      </c>
      <c r="I841" s="24">
        <f t="shared" si="53"/>
        <v>-9.3859694217750755E-2</v>
      </c>
      <c r="J841" s="19">
        <f t="shared" si="50"/>
        <v>3.5029955366151638E-2</v>
      </c>
      <c r="K841" s="19">
        <f t="shared" si="51"/>
        <v>3.9364355522437368E-2</v>
      </c>
    </row>
    <row r="842" spans="7:11" x14ac:dyDescent="0.3">
      <c r="G842" s="23">
        <f t="shared" ca="1" si="52"/>
        <v>43446</v>
      </c>
      <c r="H842" s="19">
        <v>128.05482499999999</v>
      </c>
      <c r="I842" s="24">
        <f t="shared" si="53"/>
        <v>2.96144471148998E-2</v>
      </c>
      <c r="J842" s="19">
        <f t="shared" si="50"/>
        <v>3.6348100064661382E-2</v>
      </c>
      <c r="K842" s="19">
        <f t="shared" si="51"/>
        <v>3.9860758894782987E-2</v>
      </c>
    </row>
    <row r="843" spans="7:11" x14ac:dyDescent="0.3">
      <c r="G843" s="23">
        <f t="shared" ca="1" si="52"/>
        <v>43447</v>
      </c>
      <c r="H843" s="19">
        <v>128.01206999999999</v>
      </c>
      <c r="I843" s="24">
        <f t="shared" si="53"/>
        <v>-3.3388042973003795E-4</v>
      </c>
      <c r="J843" s="19">
        <f t="shared" si="50"/>
        <v>3.614990486346812E-2</v>
      </c>
      <c r="K843" s="19">
        <f t="shared" si="51"/>
        <v>3.9869341319158008E-2</v>
      </c>
    </row>
    <row r="844" spans="7:11" x14ac:dyDescent="0.3">
      <c r="G844" s="23">
        <f t="shared" ca="1" si="52"/>
        <v>43448</v>
      </c>
      <c r="H844" s="19">
        <v>126.932762</v>
      </c>
      <c r="I844" s="24">
        <f t="shared" si="53"/>
        <v>-8.4312987048799082E-3</v>
      </c>
      <c r="J844" s="19">
        <f t="shared" si="50"/>
        <v>3.6156976123463878E-2</v>
      </c>
      <c r="K844" s="19">
        <f t="shared" si="51"/>
        <v>3.9379712301493675E-2</v>
      </c>
    </row>
    <row r="845" spans="7:11" x14ac:dyDescent="0.3">
      <c r="G845" s="23">
        <f t="shared" ca="1" si="52"/>
        <v>43449</v>
      </c>
      <c r="H845" s="19">
        <v>121.904831</v>
      </c>
      <c r="I845" s="24">
        <f t="shared" si="53"/>
        <v>-3.9610979236392896E-2</v>
      </c>
      <c r="J845" s="19">
        <f t="shared" si="50"/>
        <v>3.7502728165697642E-2</v>
      </c>
      <c r="K845" s="19">
        <f t="shared" si="51"/>
        <v>3.9501285517529808E-2</v>
      </c>
    </row>
    <row r="846" spans="7:11" x14ac:dyDescent="0.3">
      <c r="G846" s="23">
        <f t="shared" ca="1" si="52"/>
        <v>43450</v>
      </c>
      <c r="H846" s="19">
        <v>122.478691</v>
      </c>
      <c r="I846" s="24">
        <f t="shared" si="53"/>
        <v>4.7074426443360906E-3</v>
      </c>
      <c r="J846" s="19">
        <f t="shared" si="50"/>
        <v>3.7805713275667216E-2</v>
      </c>
      <c r="K846" s="19">
        <f t="shared" si="51"/>
        <v>3.9609134582336968E-2</v>
      </c>
    </row>
    <row r="847" spans="7:11" x14ac:dyDescent="0.3">
      <c r="G847" s="23">
        <f t="shared" ca="1" si="52"/>
        <v>43451</v>
      </c>
      <c r="H847" s="19">
        <v>123.19818100000001</v>
      </c>
      <c r="I847" s="24">
        <f t="shared" si="53"/>
        <v>5.8744096146488012E-3</v>
      </c>
      <c r="J847" s="19">
        <f t="shared" ref="J847:J910" si="54">_xlfn.STDEV.S(I838:I847)</f>
        <v>3.6945749038581124E-2</v>
      </c>
      <c r="K847" s="19">
        <f t="shared" si="51"/>
        <v>3.9772284347819632E-2</v>
      </c>
    </row>
    <row r="848" spans="7:11" x14ac:dyDescent="0.3">
      <c r="G848" s="23">
        <f t="shared" ca="1" si="52"/>
        <v>43452</v>
      </c>
      <c r="H848" s="19">
        <v>121.605042</v>
      </c>
      <c r="I848" s="24">
        <f t="shared" si="53"/>
        <v>-1.2931513980713794E-2</v>
      </c>
      <c r="J848" s="19">
        <f t="shared" si="54"/>
        <v>3.6785104089716289E-2</v>
      </c>
      <c r="K848" s="19">
        <f t="shared" si="51"/>
        <v>3.955693846613835E-2</v>
      </c>
    </row>
    <row r="849" spans="7:11" x14ac:dyDescent="0.3">
      <c r="G849" s="23">
        <f t="shared" ca="1" si="52"/>
        <v>43453</v>
      </c>
      <c r="H849" s="19">
        <v>126.084755</v>
      </c>
      <c r="I849" s="24">
        <f t="shared" si="53"/>
        <v>3.6838217612720436E-2</v>
      </c>
      <c r="J849" s="19">
        <f t="shared" si="54"/>
        <v>3.8005411912065391E-2</v>
      </c>
      <c r="K849" s="19">
        <f t="shared" si="51"/>
        <v>3.9866824646258237E-2</v>
      </c>
    </row>
    <row r="850" spans="7:11" x14ac:dyDescent="0.3">
      <c r="G850" s="23">
        <f t="shared" ca="1" si="52"/>
        <v>43454</v>
      </c>
      <c r="H850" s="19">
        <v>123.900581</v>
      </c>
      <c r="I850" s="24">
        <f t="shared" si="53"/>
        <v>-1.7323061776976956E-2</v>
      </c>
      <c r="J850" s="19">
        <f t="shared" si="54"/>
        <v>3.6963552663987258E-2</v>
      </c>
      <c r="K850" s="19">
        <f t="shared" si="51"/>
        <v>3.9858283890018886E-2</v>
      </c>
    </row>
    <row r="851" spans="7:11" x14ac:dyDescent="0.3">
      <c r="G851" s="23">
        <f t="shared" ca="1" si="52"/>
        <v>43455</v>
      </c>
      <c r="H851" s="19">
        <v>122.684288</v>
      </c>
      <c r="I851" s="24">
        <f t="shared" si="53"/>
        <v>-9.8166852018233275E-3</v>
      </c>
      <c r="J851" s="19">
        <f t="shared" si="54"/>
        <v>2.2314969581862003E-2</v>
      </c>
      <c r="K851" s="19">
        <f t="shared" si="51"/>
        <v>2.8906464221417672E-2</v>
      </c>
    </row>
    <row r="852" spans="7:11" x14ac:dyDescent="0.3">
      <c r="G852" s="23">
        <f t="shared" ca="1" si="52"/>
        <v>43456</v>
      </c>
      <c r="H852" s="19">
        <v>122.17888600000001</v>
      </c>
      <c r="I852" s="24">
        <f t="shared" si="53"/>
        <v>-4.1195332200973933E-3</v>
      </c>
      <c r="J852" s="19">
        <f t="shared" si="54"/>
        <v>1.9524278946463827E-2</v>
      </c>
      <c r="K852" s="19">
        <f t="shared" si="51"/>
        <v>2.8459344205907292E-2</v>
      </c>
    </row>
    <row r="853" spans="7:11" x14ac:dyDescent="0.3">
      <c r="G853" s="23">
        <f t="shared" ca="1" si="52"/>
        <v>43457</v>
      </c>
      <c r="H853" s="19">
        <v>117.65630299999999</v>
      </c>
      <c r="I853" s="24">
        <f t="shared" si="53"/>
        <v>-3.7016076574802104E-2</v>
      </c>
      <c r="J853" s="19">
        <f t="shared" si="54"/>
        <v>2.1947108014265214E-2</v>
      </c>
      <c r="K853" s="19">
        <f t="shared" si="51"/>
        <v>2.9124628114008226E-2</v>
      </c>
    </row>
    <row r="854" spans="7:11" x14ac:dyDescent="0.3">
      <c r="G854" s="23">
        <f t="shared" ca="1" si="52"/>
        <v>43458</v>
      </c>
      <c r="H854" s="19">
        <v>120.003258</v>
      </c>
      <c r="I854" s="24">
        <f t="shared" si="53"/>
        <v>1.9947550111276247E-2</v>
      </c>
      <c r="J854" s="19">
        <f t="shared" si="54"/>
        <v>2.3677943357170984E-2</v>
      </c>
      <c r="K854" s="19">
        <f t="shared" si="51"/>
        <v>2.975061985002907E-2</v>
      </c>
    </row>
    <row r="855" spans="7:11" x14ac:dyDescent="0.3">
      <c r="G855" s="23">
        <f t="shared" ca="1" si="52"/>
        <v>43459</v>
      </c>
      <c r="H855" s="19">
        <v>116.577011</v>
      </c>
      <c r="I855" s="24">
        <f t="shared" si="53"/>
        <v>-2.8551283165995422E-2</v>
      </c>
      <c r="J855" s="19">
        <f t="shared" si="54"/>
        <v>2.2105675694079622E-2</v>
      </c>
      <c r="K855" s="19">
        <f t="shared" si="51"/>
        <v>3.0127408480965272E-2</v>
      </c>
    </row>
    <row r="856" spans="7:11" x14ac:dyDescent="0.3">
      <c r="G856" s="23">
        <f t="shared" ca="1" si="52"/>
        <v>43460</v>
      </c>
      <c r="H856" s="19">
        <v>120.44864699999999</v>
      </c>
      <c r="I856" s="24">
        <f t="shared" si="53"/>
        <v>3.3210973302446378E-2</v>
      </c>
      <c r="J856" s="19">
        <f t="shared" si="54"/>
        <v>2.5031463896496652E-2</v>
      </c>
      <c r="K856" s="19">
        <f t="shared" si="51"/>
        <v>3.1442320550768225E-2</v>
      </c>
    </row>
    <row r="857" spans="7:11" x14ac:dyDescent="0.3">
      <c r="G857" s="23">
        <f t="shared" ca="1" si="52"/>
        <v>43461</v>
      </c>
      <c r="H857" s="19">
        <v>117.08240499999999</v>
      </c>
      <c r="I857" s="24">
        <f t="shared" si="53"/>
        <v>-2.7947528543014633E-2</v>
      </c>
      <c r="J857" s="19">
        <f t="shared" si="54"/>
        <v>2.619879959773545E-2</v>
      </c>
      <c r="K857" s="19">
        <f t="shared" ref="K857:K920" si="55">_xlfn.STDEV.S(I838:I857)</f>
        <v>3.1172152018776607E-2</v>
      </c>
    </row>
    <row r="858" spans="7:11" x14ac:dyDescent="0.3">
      <c r="G858" s="23">
        <f t="shared" ca="1" si="52"/>
        <v>43462</v>
      </c>
      <c r="H858" s="19">
        <v>122.110359</v>
      </c>
      <c r="I858" s="24">
        <f t="shared" si="53"/>
        <v>4.294371985269696E-2</v>
      </c>
      <c r="J858" s="19">
        <f t="shared" si="54"/>
        <v>2.9954184275262734E-2</v>
      </c>
      <c r="K858" s="19">
        <f t="shared" si="55"/>
        <v>3.2885075321722357E-2</v>
      </c>
    </row>
    <row r="859" spans="7:11" x14ac:dyDescent="0.3">
      <c r="G859" s="23">
        <f t="shared" ca="1" si="52"/>
        <v>43463</v>
      </c>
      <c r="H859" s="19">
        <v>120.174561</v>
      </c>
      <c r="I859" s="24">
        <f t="shared" si="53"/>
        <v>-1.5852856513180913E-2</v>
      </c>
      <c r="J859" s="19">
        <f t="shared" si="54"/>
        <v>2.7442789778530628E-2</v>
      </c>
      <c r="K859" s="19">
        <f t="shared" si="55"/>
        <v>3.2270370699379707E-2</v>
      </c>
    </row>
    <row r="860" spans="7:11" x14ac:dyDescent="0.3">
      <c r="G860" s="23">
        <f t="shared" ca="1" si="52"/>
        <v>43464</v>
      </c>
      <c r="H860" s="19">
        <v>124.46801000000001</v>
      </c>
      <c r="I860" s="24">
        <f t="shared" si="53"/>
        <v>3.5726770826314924E-2</v>
      </c>
      <c r="J860" s="19">
        <f t="shared" si="54"/>
        <v>2.9712047783442767E-2</v>
      </c>
      <c r="K860" s="19">
        <f t="shared" si="55"/>
        <v>3.3072959304999094E-2</v>
      </c>
    </row>
    <row r="861" spans="7:11" x14ac:dyDescent="0.3">
      <c r="G861" s="23">
        <f t="shared" ca="1" si="52"/>
        <v>43465</v>
      </c>
      <c r="H861" s="19">
        <v>123.875511</v>
      </c>
      <c r="I861" s="24">
        <f t="shared" si="53"/>
        <v>-4.7602512484935522E-3</v>
      </c>
      <c r="J861" s="19">
        <f t="shared" si="54"/>
        <v>2.9552903055737698E-2</v>
      </c>
      <c r="K861" s="19">
        <f t="shared" si="55"/>
        <v>2.5519057365504375E-2</v>
      </c>
    </row>
    <row r="862" spans="7:11" x14ac:dyDescent="0.3">
      <c r="G862" s="23">
        <f t="shared" ca="1" si="52"/>
        <v>43466</v>
      </c>
      <c r="H862" s="19">
        <v>121.814697</v>
      </c>
      <c r="I862" s="24">
        <f t="shared" si="53"/>
        <v>-1.6636169516991983E-2</v>
      </c>
      <c r="J862" s="19">
        <f t="shared" si="54"/>
        <v>3.0071194367542829E-2</v>
      </c>
      <c r="K862" s="19">
        <f t="shared" si="55"/>
        <v>2.4789688005399848E-2</v>
      </c>
    </row>
    <row r="863" spans="7:11" x14ac:dyDescent="0.3">
      <c r="G863" s="23">
        <f t="shared" ca="1" si="52"/>
        <v>43467</v>
      </c>
      <c r="H863" s="19">
        <v>124.364998</v>
      </c>
      <c r="I863" s="24">
        <f t="shared" si="53"/>
        <v>2.0935905623933104E-2</v>
      </c>
      <c r="J863" s="19">
        <f t="shared" si="54"/>
        <v>2.760520795233971E-2</v>
      </c>
      <c r="K863" s="19">
        <f t="shared" si="55"/>
        <v>2.5324614631479427E-2</v>
      </c>
    </row>
    <row r="864" spans="7:11" x14ac:dyDescent="0.3">
      <c r="G864" s="23">
        <f t="shared" ca="1" si="52"/>
        <v>43468</v>
      </c>
      <c r="H864" s="19">
        <v>123.686646</v>
      </c>
      <c r="I864" s="24">
        <f t="shared" si="53"/>
        <v>-5.4545250746517171E-3</v>
      </c>
      <c r="J864" s="19">
        <f t="shared" si="54"/>
        <v>2.7336540655489055E-2</v>
      </c>
      <c r="K864" s="19">
        <f t="shared" si="55"/>
        <v>2.5288231811780137E-2</v>
      </c>
    </row>
    <row r="865" spans="7:11" x14ac:dyDescent="0.3">
      <c r="G865" s="23">
        <f t="shared" ca="1" si="52"/>
        <v>43469</v>
      </c>
      <c r="H865" s="19">
        <v>122.149559</v>
      </c>
      <c r="I865" s="24">
        <f t="shared" si="53"/>
        <v>-1.2427267208781734E-2</v>
      </c>
      <c r="J865" s="19">
        <f t="shared" si="54"/>
        <v>2.5669783219711362E-2</v>
      </c>
      <c r="K865" s="19">
        <f t="shared" si="55"/>
        <v>2.3789403282234355E-2</v>
      </c>
    </row>
    <row r="866" spans="7:11" x14ac:dyDescent="0.3">
      <c r="G866" s="23">
        <f t="shared" ca="1" si="52"/>
        <v>43470</v>
      </c>
      <c r="H866" s="19">
        <v>119.08403</v>
      </c>
      <c r="I866" s="24">
        <f t="shared" si="53"/>
        <v>-2.5096521224444168E-2</v>
      </c>
      <c r="J866" s="19">
        <f t="shared" si="54"/>
        <v>2.5160283522516945E-2</v>
      </c>
      <c r="K866" s="19">
        <f t="shared" si="55"/>
        <v>2.4428133770692168E-2</v>
      </c>
    </row>
    <row r="867" spans="7:11" x14ac:dyDescent="0.3">
      <c r="G867" s="23">
        <f t="shared" ca="1" si="52"/>
        <v>43471</v>
      </c>
      <c r="H867" s="19">
        <v>118.311188</v>
      </c>
      <c r="I867" s="24">
        <f t="shared" si="53"/>
        <v>-6.4898878548198535E-3</v>
      </c>
      <c r="J867" s="19">
        <f t="shared" si="54"/>
        <v>2.3450048511412604E-2</v>
      </c>
      <c r="K867" s="19">
        <f t="shared" si="55"/>
        <v>2.4398168510119583E-2</v>
      </c>
    </row>
    <row r="868" spans="7:11" x14ac:dyDescent="0.3">
      <c r="G868" s="23">
        <f t="shared" ca="1" si="52"/>
        <v>43472</v>
      </c>
      <c r="H868" s="19">
        <v>117.46965</v>
      </c>
      <c r="I868" s="24">
        <f t="shared" si="53"/>
        <v>-7.1129198702661878E-3</v>
      </c>
      <c r="J868" s="19">
        <f t="shared" si="54"/>
        <v>1.8360712871986675E-2</v>
      </c>
      <c r="K868" s="19">
        <f t="shared" si="55"/>
        <v>2.4292167936685476E-2</v>
      </c>
    </row>
    <row r="869" spans="7:11" x14ac:dyDescent="0.3">
      <c r="G869" s="23">
        <f t="shared" ca="1" si="52"/>
        <v>43473</v>
      </c>
      <c r="H869" s="19">
        <v>114.867828</v>
      </c>
      <c r="I869" s="24">
        <f t="shared" si="53"/>
        <v>-2.2148886967825243E-2</v>
      </c>
      <c r="J869" s="19">
        <f t="shared" si="54"/>
        <v>1.8922462568303447E-2</v>
      </c>
      <c r="K869" s="19">
        <f t="shared" si="55"/>
        <v>2.2942207705274095E-2</v>
      </c>
    </row>
    <row r="870" spans="7:11" x14ac:dyDescent="0.3">
      <c r="G870" s="23">
        <f t="shared" ca="1" si="52"/>
        <v>43474</v>
      </c>
      <c r="H870" s="19">
        <v>116.473595</v>
      </c>
      <c r="I870" s="24">
        <f t="shared" si="53"/>
        <v>1.3979257969429115E-2</v>
      </c>
      <c r="J870" s="19">
        <f t="shared" si="54"/>
        <v>1.4549580641773488E-2</v>
      </c>
      <c r="K870" s="19">
        <f t="shared" si="55"/>
        <v>2.3081454095072014E-2</v>
      </c>
    </row>
    <row r="871" spans="7:11" x14ac:dyDescent="0.3">
      <c r="G871" s="23">
        <f t="shared" ca="1" si="52"/>
        <v>43475</v>
      </c>
      <c r="H871" s="19">
        <v>114.584412</v>
      </c>
      <c r="I871" s="24">
        <f t="shared" si="53"/>
        <v>-1.6219839355005816E-2</v>
      </c>
      <c r="J871" s="19">
        <f t="shared" si="54"/>
        <v>1.4843797074288642E-2</v>
      </c>
      <c r="K871" s="19">
        <f t="shared" si="55"/>
        <v>2.3227349741120906E-2</v>
      </c>
    </row>
    <row r="872" spans="7:11" x14ac:dyDescent="0.3">
      <c r="G872" s="23">
        <f t="shared" ca="1" si="52"/>
        <v>43476</v>
      </c>
      <c r="H872" s="19">
        <v>117.555542</v>
      </c>
      <c r="I872" s="24">
        <f t="shared" si="53"/>
        <v>2.5929617721475173E-2</v>
      </c>
      <c r="J872" s="19">
        <f t="shared" si="54"/>
        <v>1.77956117132037E-2</v>
      </c>
      <c r="K872" s="19">
        <f t="shared" si="55"/>
        <v>2.4116483648380625E-2</v>
      </c>
    </row>
    <row r="873" spans="7:11" x14ac:dyDescent="0.3">
      <c r="G873" s="23">
        <f t="shared" ca="1" si="52"/>
        <v>43477</v>
      </c>
      <c r="H873" s="19">
        <v>117.692871</v>
      </c>
      <c r="I873" s="24">
        <f t="shared" si="53"/>
        <v>1.1682052386776665E-3</v>
      </c>
      <c r="J873" s="19">
        <f t="shared" si="54"/>
        <v>1.5773729148820779E-2</v>
      </c>
      <c r="K873" s="19">
        <f t="shared" si="55"/>
        <v>2.2635469831917738E-2</v>
      </c>
    </row>
    <row r="874" spans="7:11" x14ac:dyDescent="0.3">
      <c r="G874" s="23">
        <f t="shared" ca="1" si="52"/>
        <v>43478</v>
      </c>
      <c r="H874" s="19">
        <v>117.916183</v>
      </c>
      <c r="I874" s="24">
        <f t="shared" si="53"/>
        <v>1.8974131406821471E-3</v>
      </c>
      <c r="J874" s="19">
        <f t="shared" si="54"/>
        <v>1.5940695178527083E-2</v>
      </c>
      <c r="K874" s="19">
        <f t="shared" si="55"/>
        <v>2.2164000625525104E-2</v>
      </c>
    </row>
    <row r="875" spans="7:11" x14ac:dyDescent="0.3">
      <c r="G875" s="23">
        <f t="shared" ca="1" si="52"/>
        <v>43479</v>
      </c>
      <c r="H875" s="19">
        <v>118.654633</v>
      </c>
      <c r="I875" s="24">
        <f t="shared" si="53"/>
        <v>6.2624991855444456E-3</v>
      </c>
      <c r="J875" s="19">
        <f t="shared" si="54"/>
        <v>1.6023232220225506E-2</v>
      </c>
      <c r="K875" s="19">
        <f t="shared" si="55"/>
        <v>2.1203263931419993E-2</v>
      </c>
    </row>
    <row r="876" spans="7:11" x14ac:dyDescent="0.3">
      <c r="G876" s="23">
        <f t="shared" ca="1" si="52"/>
        <v>43480</v>
      </c>
      <c r="H876" s="19">
        <v>118.27684000000001</v>
      </c>
      <c r="I876" s="24">
        <f t="shared" si="53"/>
        <v>-3.1839717543941104E-3</v>
      </c>
      <c r="J876" s="19">
        <f t="shared" si="54"/>
        <v>1.4003777100934303E-2</v>
      </c>
      <c r="K876" s="19">
        <f t="shared" si="55"/>
        <v>1.9818468182632411E-2</v>
      </c>
    </row>
    <row r="877" spans="7:11" x14ac:dyDescent="0.3">
      <c r="G877" s="23">
        <f t="shared" ca="1" si="52"/>
        <v>43481</v>
      </c>
      <c r="H877" s="19">
        <v>115.743668</v>
      </c>
      <c r="I877" s="24">
        <f t="shared" si="53"/>
        <v>-2.1417312129745847E-2</v>
      </c>
      <c r="J877" s="19">
        <f t="shared" si="54"/>
        <v>1.5425743789770177E-2</v>
      </c>
      <c r="K877" s="19">
        <f t="shared" si="55"/>
        <v>1.9395641317529147E-2</v>
      </c>
    </row>
    <row r="878" spans="7:11" x14ac:dyDescent="0.3">
      <c r="G878" s="23">
        <f t="shared" ca="1" si="52"/>
        <v>43482</v>
      </c>
      <c r="H878" s="19">
        <v>115.984123</v>
      </c>
      <c r="I878" s="24">
        <f t="shared" si="53"/>
        <v>2.0774786574069282E-3</v>
      </c>
      <c r="J878" s="19">
        <f t="shared" si="54"/>
        <v>1.5366538620596061E-2</v>
      </c>
      <c r="K878" s="19">
        <f t="shared" si="55"/>
        <v>1.653029141835953E-2</v>
      </c>
    </row>
    <row r="879" spans="7:11" x14ac:dyDescent="0.3">
      <c r="G879" s="23">
        <f t="shared" ca="1" si="52"/>
        <v>43483</v>
      </c>
      <c r="H879" s="19">
        <v>115.90683</v>
      </c>
      <c r="I879" s="24">
        <f t="shared" si="53"/>
        <v>-6.6641017753776843E-4</v>
      </c>
      <c r="J879" s="19">
        <f t="shared" si="54"/>
        <v>1.3494747029393479E-2</v>
      </c>
      <c r="K879" s="19">
        <f t="shared" si="55"/>
        <v>1.622782693036437E-2</v>
      </c>
    </row>
    <row r="880" spans="7:11" x14ac:dyDescent="0.3">
      <c r="G880" s="23">
        <f t="shared" ca="1" si="52"/>
        <v>43484</v>
      </c>
      <c r="H880" s="19">
        <v>119.92551400000001</v>
      </c>
      <c r="I880" s="24">
        <f t="shared" si="53"/>
        <v>3.4671675517309986E-2</v>
      </c>
      <c r="J880" s="19">
        <f t="shared" si="54"/>
        <v>1.6872703033705725E-2</v>
      </c>
      <c r="K880" s="19">
        <f t="shared" si="55"/>
        <v>1.6101035001846752E-2</v>
      </c>
    </row>
    <row r="881" spans="7:11" x14ac:dyDescent="0.3">
      <c r="G881" s="23">
        <f t="shared" ca="1" si="52"/>
        <v>43485</v>
      </c>
      <c r="H881" s="19">
        <v>117.349419</v>
      </c>
      <c r="I881" s="24">
        <f t="shared" si="53"/>
        <v>-2.148079181882856E-2</v>
      </c>
      <c r="J881" s="19">
        <f t="shared" si="54"/>
        <v>1.7606433835475613E-2</v>
      </c>
      <c r="K881" s="19">
        <f t="shared" si="55"/>
        <v>1.6689741709254715E-2</v>
      </c>
    </row>
    <row r="882" spans="7:11" x14ac:dyDescent="0.3">
      <c r="G882" s="23">
        <f t="shared" ca="1" si="52"/>
        <v>43486</v>
      </c>
      <c r="H882" s="19">
        <v>114.859222</v>
      </c>
      <c r="I882" s="24">
        <f t="shared" si="53"/>
        <v>-2.1220360707537855E-2</v>
      </c>
      <c r="J882" s="19">
        <f t="shared" si="54"/>
        <v>1.6943408535516066E-2</v>
      </c>
      <c r="K882" s="19">
        <f t="shared" si="55"/>
        <v>1.6922928187017971E-2</v>
      </c>
    </row>
    <row r="883" spans="7:11" x14ac:dyDescent="0.3">
      <c r="G883" s="23">
        <f t="shared" ca="1" si="52"/>
        <v>43487</v>
      </c>
      <c r="H883" s="19">
        <v>112.72110000000001</v>
      </c>
      <c r="I883" s="24">
        <f t="shared" si="53"/>
        <v>-1.861515307843542E-2</v>
      </c>
      <c r="J883" s="19">
        <f t="shared" si="54"/>
        <v>1.7648151163367789E-2</v>
      </c>
      <c r="K883" s="19">
        <f t="shared" si="55"/>
        <v>1.6302807788143126E-2</v>
      </c>
    </row>
    <row r="884" spans="7:11" x14ac:dyDescent="0.3">
      <c r="G884" s="23">
        <f t="shared" ca="1" si="52"/>
        <v>43488</v>
      </c>
      <c r="H884" s="19">
        <v>112.609421</v>
      </c>
      <c r="I884" s="24">
        <f t="shared" si="53"/>
        <v>-9.9075505828105648E-4</v>
      </c>
      <c r="J884" s="19">
        <f t="shared" si="54"/>
        <v>1.7561288169144845E-2</v>
      </c>
      <c r="K884" s="19">
        <f t="shared" si="55"/>
        <v>1.6323591386265681E-2</v>
      </c>
    </row>
    <row r="885" spans="7:11" x14ac:dyDescent="0.3">
      <c r="G885" s="23">
        <f t="shared" ca="1" si="52"/>
        <v>43489</v>
      </c>
      <c r="H885" s="19">
        <v>112.55789900000001</v>
      </c>
      <c r="I885" s="24">
        <f t="shared" si="53"/>
        <v>-4.5752832704815116E-4</v>
      </c>
      <c r="J885" s="19">
        <f t="shared" si="54"/>
        <v>1.7231015592493057E-2</v>
      </c>
      <c r="K885" s="19">
        <f t="shared" si="55"/>
        <v>1.6238950565959198E-2</v>
      </c>
    </row>
    <row r="886" spans="7:11" x14ac:dyDescent="0.3">
      <c r="G886" s="23">
        <f t="shared" ca="1" si="52"/>
        <v>43490</v>
      </c>
      <c r="H886" s="19">
        <v>113.57120500000001</v>
      </c>
      <c r="I886" s="24">
        <f t="shared" si="53"/>
        <v>9.0025312217314468E-3</v>
      </c>
      <c r="J886" s="19">
        <f t="shared" si="54"/>
        <v>1.7805181182461563E-2</v>
      </c>
      <c r="K886" s="19">
        <f t="shared" si="55"/>
        <v>1.5683064299435771E-2</v>
      </c>
    </row>
    <row r="887" spans="7:11" x14ac:dyDescent="0.3">
      <c r="G887" s="23">
        <f t="shared" ca="1" si="52"/>
        <v>43491</v>
      </c>
      <c r="H887" s="19">
        <v>116.636726</v>
      </c>
      <c r="I887" s="24">
        <f t="shared" si="53"/>
        <v>2.6992061940348311E-2</v>
      </c>
      <c r="J887" s="19">
        <f t="shared" si="54"/>
        <v>1.9053352954354962E-2</v>
      </c>
      <c r="K887" s="19">
        <f t="shared" si="55"/>
        <v>1.6943142979506057E-2</v>
      </c>
    </row>
    <row r="888" spans="7:11" x14ac:dyDescent="0.3">
      <c r="G888" s="23">
        <f t="shared" ca="1" si="52"/>
        <v>43492</v>
      </c>
      <c r="H888" s="19">
        <v>116.319</v>
      </c>
      <c r="I888" s="24">
        <f t="shared" si="53"/>
        <v>-2.7240648027105907E-3</v>
      </c>
      <c r="J888" s="19">
        <f t="shared" si="54"/>
        <v>1.9081738133502082E-2</v>
      </c>
      <c r="K888" s="19">
        <f t="shared" si="55"/>
        <v>1.6882344145866889E-2</v>
      </c>
    </row>
    <row r="889" spans="7:11" x14ac:dyDescent="0.3">
      <c r="G889" s="23">
        <f t="shared" ca="1" si="52"/>
        <v>43493</v>
      </c>
      <c r="H889" s="19">
        <v>118.551605</v>
      </c>
      <c r="I889" s="24">
        <f t="shared" si="53"/>
        <v>1.9193811845012343E-2</v>
      </c>
      <c r="J889" s="19">
        <f t="shared" si="54"/>
        <v>1.996555738453493E-2</v>
      </c>
      <c r="K889" s="19">
        <f t="shared" si="55"/>
        <v>1.6602412980082897E-2</v>
      </c>
    </row>
    <row r="890" spans="7:11" x14ac:dyDescent="0.3">
      <c r="G890" s="23">
        <f t="shared" ca="1" si="52"/>
        <v>43494</v>
      </c>
      <c r="H890" s="19">
        <v>117.856041</v>
      </c>
      <c r="I890" s="24">
        <f t="shared" si="53"/>
        <v>-5.8671833249325234E-3</v>
      </c>
      <c r="J890" s="19">
        <f t="shared" si="54"/>
        <v>1.6509822497380089E-2</v>
      </c>
      <c r="K890" s="19">
        <f t="shared" si="55"/>
        <v>1.6422615870290959E-2</v>
      </c>
    </row>
    <row r="891" spans="7:11" x14ac:dyDescent="0.3">
      <c r="G891" s="23">
        <f t="shared" ca="1" si="52"/>
        <v>43495</v>
      </c>
      <c r="H891" s="19">
        <v>120.432159</v>
      </c>
      <c r="I891" s="24">
        <f t="shared" si="53"/>
        <v>2.1858175263158586E-2</v>
      </c>
      <c r="J891" s="19">
        <f t="shared" si="54"/>
        <v>1.6404040537358649E-2</v>
      </c>
      <c r="K891" s="19">
        <f t="shared" si="55"/>
        <v>1.65623137983964E-2</v>
      </c>
    </row>
    <row r="892" spans="7:11" x14ac:dyDescent="0.3">
      <c r="G892" s="23">
        <f t="shared" ca="1" si="52"/>
        <v>43496</v>
      </c>
      <c r="H892" s="19">
        <v>119.410286</v>
      </c>
      <c r="I892" s="24">
        <f t="shared" si="53"/>
        <v>-8.4850509073742808E-3</v>
      </c>
      <c r="J892" s="19">
        <f t="shared" si="54"/>
        <v>1.4750137096209365E-2</v>
      </c>
      <c r="K892" s="19">
        <f t="shared" si="55"/>
        <v>1.5782673657495663E-2</v>
      </c>
    </row>
    <row r="893" spans="7:11" x14ac:dyDescent="0.3">
      <c r="G893" s="23">
        <f t="shared" ca="1" si="52"/>
        <v>43497</v>
      </c>
      <c r="H893" s="19">
        <v>124.699883</v>
      </c>
      <c r="I893" s="24">
        <f t="shared" si="53"/>
        <v>4.4297666283120707E-2</v>
      </c>
      <c r="J893" s="19">
        <f t="shared" si="54"/>
        <v>1.724311619789989E-2</v>
      </c>
      <c r="K893" s="19">
        <f t="shared" si="55"/>
        <v>1.8528747356924335E-2</v>
      </c>
    </row>
    <row r="894" spans="7:11" x14ac:dyDescent="0.3">
      <c r="G894" s="23">
        <f t="shared" ca="1" si="52"/>
        <v>43498</v>
      </c>
      <c r="H894" s="19">
        <v>125.51565600000001</v>
      </c>
      <c r="I894" s="24">
        <f t="shared" si="53"/>
        <v>6.5418906607956906E-3</v>
      </c>
      <c r="J894" s="19">
        <f t="shared" si="54"/>
        <v>1.6856140813214279E-2</v>
      </c>
      <c r="K894" s="19">
        <f t="shared" si="55"/>
        <v>1.8542545897833988E-2</v>
      </c>
    </row>
    <row r="895" spans="7:11" x14ac:dyDescent="0.3">
      <c r="G895" s="23">
        <f t="shared" ca="1" si="52"/>
        <v>43499</v>
      </c>
      <c r="H895" s="19">
        <v>125.09483299999999</v>
      </c>
      <c r="I895" s="24">
        <f t="shared" si="53"/>
        <v>-3.3527530621360047E-3</v>
      </c>
      <c r="J895" s="19">
        <f t="shared" si="54"/>
        <v>1.7098595406071272E-2</v>
      </c>
      <c r="K895" s="19">
        <f t="shared" si="55"/>
        <v>1.8586004278585068E-2</v>
      </c>
    </row>
    <row r="896" spans="7:11" x14ac:dyDescent="0.3">
      <c r="G896" s="23">
        <f t="shared" ca="1" si="52"/>
        <v>43500</v>
      </c>
      <c r="H896" s="19">
        <v>127.868477</v>
      </c>
      <c r="I896" s="24">
        <f t="shared" si="53"/>
        <v>2.2172330650939154E-2</v>
      </c>
      <c r="J896" s="19">
        <f t="shared" si="54"/>
        <v>1.7452928275452455E-2</v>
      </c>
      <c r="K896" s="19">
        <f t="shared" si="55"/>
        <v>1.9015565134680126E-2</v>
      </c>
    </row>
    <row r="897" spans="7:11" x14ac:dyDescent="0.3">
      <c r="G897" s="23">
        <f t="shared" ca="1" si="52"/>
        <v>43501</v>
      </c>
      <c r="H897" s="19">
        <v>126.21974899999999</v>
      </c>
      <c r="I897" s="24">
        <f t="shared" si="53"/>
        <v>-1.289393632177227E-2</v>
      </c>
      <c r="J897" s="19">
        <f t="shared" si="54"/>
        <v>1.8203479491293969E-2</v>
      </c>
      <c r="K897" s="19">
        <f t="shared" si="55"/>
        <v>1.8502732750180256E-2</v>
      </c>
    </row>
    <row r="898" spans="7:11" x14ac:dyDescent="0.3">
      <c r="G898" s="23">
        <f t="shared" ca="1" si="52"/>
        <v>43502</v>
      </c>
      <c r="H898" s="19">
        <v>125.84193399999999</v>
      </c>
      <c r="I898" s="24">
        <f t="shared" si="53"/>
        <v>-2.9933112923556937E-3</v>
      </c>
      <c r="J898" s="19">
        <f t="shared" si="54"/>
        <v>1.8221415862863025E-2</v>
      </c>
      <c r="K898" s="19">
        <f t="shared" si="55"/>
        <v>1.8572325083454855E-2</v>
      </c>
    </row>
    <row r="899" spans="7:11" x14ac:dyDescent="0.3">
      <c r="G899" s="23">
        <f t="shared" ca="1" si="52"/>
        <v>43503</v>
      </c>
      <c r="H899" s="19">
        <v>126.55465700000001</v>
      </c>
      <c r="I899" s="24">
        <f t="shared" si="53"/>
        <v>5.6636367333644522E-3</v>
      </c>
      <c r="J899" s="19">
        <f t="shared" si="54"/>
        <v>1.779920985782249E-2</v>
      </c>
      <c r="K899" s="19">
        <f t="shared" si="55"/>
        <v>1.8538052736125733E-2</v>
      </c>
    </row>
    <row r="900" spans="7:11" x14ac:dyDescent="0.3">
      <c r="G900" s="23">
        <f t="shared" ca="1" si="52"/>
        <v>43504</v>
      </c>
      <c r="H900" s="19">
        <v>127.25881200000001</v>
      </c>
      <c r="I900" s="24">
        <f t="shared" si="53"/>
        <v>5.5640386271995634E-3</v>
      </c>
      <c r="J900" s="19">
        <f t="shared" si="54"/>
        <v>1.726180658142891E-2</v>
      </c>
      <c r="K900" s="19">
        <f t="shared" si="55"/>
        <v>1.7139964918542919E-2</v>
      </c>
    </row>
    <row r="901" spans="7:11" x14ac:dyDescent="0.3">
      <c r="G901" s="23">
        <f t="shared" ca="1" si="52"/>
        <v>43505</v>
      </c>
      <c r="H901" s="19">
        <v>126.425827</v>
      </c>
      <c r="I901" s="24">
        <f t="shared" si="53"/>
        <v>-6.5455978011174087E-3</v>
      </c>
      <c r="J901" s="19">
        <f t="shared" si="54"/>
        <v>1.7033735453588689E-2</v>
      </c>
      <c r="K901" s="19">
        <f t="shared" si="55"/>
        <v>1.6317817560209707E-2</v>
      </c>
    </row>
    <row r="902" spans="7:11" x14ac:dyDescent="0.3">
      <c r="G902" s="23">
        <f t="shared" ref="G902:G965" ca="1" si="56">G901+1</f>
        <v>43506</v>
      </c>
      <c r="H902" s="19">
        <v>126.400085</v>
      </c>
      <c r="I902" s="24">
        <f t="shared" ref="I902:I965" si="57">H902/H901-1</f>
        <v>-2.0361345945552056E-4</v>
      </c>
      <c r="J902" s="19">
        <f t="shared" si="54"/>
        <v>1.6498341849444462E-2</v>
      </c>
      <c r="K902" s="19">
        <f t="shared" si="55"/>
        <v>1.5260338453021931E-2</v>
      </c>
    </row>
    <row r="903" spans="7:11" x14ac:dyDescent="0.3">
      <c r="G903" s="23">
        <f t="shared" ca="1" si="56"/>
        <v>43507</v>
      </c>
      <c r="H903" s="19">
        <v>131.019913</v>
      </c>
      <c r="I903" s="24">
        <f t="shared" si="57"/>
        <v>3.6549247573686383E-2</v>
      </c>
      <c r="J903" s="19">
        <f t="shared" si="54"/>
        <v>1.4558646292324383E-2</v>
      </c>
      <c r="K903" s="19">
        <f t="shared" si="55"/>
        <v>1.5761996927776276E-2</v>
      </c>
    </row>
    <row r="904" spans="7:11" x14ac:dyDescent="0.3">
      <c r="G904" s="23">
        <f t="shared" ca="1" si="56"/>
        <v>43508</v>
      </c>
      <c r="H904" s="19">
        <v>129.50857500000001</v>
      </c>
      <c r="I904" s="24">
        <f t="shared" si="57"/>
        <v>-1.1535177862619928E-2</v>
      </c>
      <c r="J904" s="19">
        <f t="shared" si="54"/>
        <v>1.5447973506914583E-2</v>
      </c>
      <c r="K904" s="19">
        <f t="shared" si="55"/>
        <v>1.6236020156281703E-2</v>
      </c>
    </row>
    <row r="905" spans="7:11" x14ac:dyDescent="0.3">
      <c r="G905" s="23">
        <f t="shared" ca="1" si="56"/>
        <v>43509</v>
      </c>
      <c r="H905" s="19">
        <v>131.15725699999999</v>
      </c>
      <c r="I905" s="24">
        <f t="shared" si="57"/>
        <v>1.2730292183355196E-2</v>
      </c>
      <c r="J905" s="19">
        <f t="shared" si="54"/>
        <v>1.5522076788687241E-2</v>
      </c>
      <c r="K905" s="19">
        <f t="shared" si="55"/>
        <v>1.6178969068564052E-2</v>
      </c>
    </row>
    <row r="906" spans="7:11" x14ac:dyDescent="0.3">
      <c r="G906" s="23">
        <f t="shared" ca="1" si="56"/>
        <v>43510</v>
      </c>
      <c r="H906" s="19">
        <v>131.54367099999999</v>
      </c>
      <c r="I906" s="24">
        <f t="shared" si="57"/>
        <v>2.9461884827310936E-3</v>
      </c>
      <c r="J906" s="19">
        <f t="shared" si="54"/>
        <v>1.4279126674907437E-2</v>
      </c>
      <c r="K906" s="19">
        <f t="shared" si="55"/>
        <v>1.62118864808692E-2</v>
      </c>
    </row>
    <row r="907" spans="7:11" x14ac:dyDescent="0.3">
      <c r="G907" s="23">
        <f t="shared" ca="1" si="56"/>
        <v>43511</v>
      </c>
      <c r="H907" s="19">
        <v>134.308685</v>
      </c>
      <c r="I907" s="24">
        <f t="shared" si="57"/>
        <v>2.1019741801184821E-2</v>
      </c>
      <c r="J907" s="19">
        <f t="shared" si="54"/>
        <v>1.4130317442630321E-2</v>
      </c>
      <c r="K907" s="19">
        <f t="shared" si="55"/>
        <v>1.5885585911187185E-2</v>
      </c>
    </row>
    <row r="908" spans="7:11" x14ac:dyDescent="0.3">
      <c r="G908" s="23">
        <f t="shared" ca="1" si="56"/>
        <v>43512</v>
      </c>
      <c r="H908" s="19">
        <v>133.88793899999999</v>
      </c>
      <c r="I908" s="24">
        <f t="shared" si="57"/>
        <v>-3.1326790222092615E-3</v>
      </c>
      <c r="J908" s="19">
        <f t="shared" si="54"/>
        <v>1.4140588324368162E-2</v>
      </c>
      <c r="K908" s="19">
        <f t="shared" si="55"/>
        <v>1.5899273731817893E-2</v>
      </c>
    </row>
    <row r="909" spans="7:11" x14ac:dyDescent="0.3">
      <c r="G909" s="23">
        <f t="shared" ca="1" si="56"/>
        <v>43513</v>
      </c>
      <c r="H909" s="19">
        <v>133.25251800000001</v>
      </c>
      <c r="I909" s="24">
        <f t="shared" si="57"/>
        <v>-4.7459166579596479E-3</v>
      </c>
      <c r="J909" s="19">
        <f t="shared" si="54"/>
        <v>1.456973395508809E-2</v>
      </c>
      <c r="K909" s="19">
        <f t="shared" si="55"/>
        <v>1.584799246528221E-2</v>
      </c>
    </row>
    <row r="910" spans="7:11" x14ac:dyDescent="0.3">
      <c r="G910" s="23">
        <f t="shared" ca="1" si="56"/>
        <v>43514</v>
      </c>
      <c r="H910" s="19">
        <v>133.44142199999999</v>
      </c>
      <c r="I910" s="24">
        <f t="shared" si="57"/>
        <v>1.4176392524152259E-3</v>
      </c>
      <c r="J910" s="19">
        <f t="shared" si="54"/>
        <v>1.4619184286612465E-2</v>
      </c>
      <c r="K910" s="19">
        <f t="shared" si="55"/>
        <v>1.5643786624997436E-2</v>
      </c>
    </row>
    <row r="911" spans="7:11" x14ac:dyDescent="0.3">
      <c r="G911" s="23">
        <f t="shared" ca="1" si="56"/>
        <v>43515</v>
      </c>
      <c r="H911" s="19">
        <v>132.153381</v>
      </c>
      <c r="I911" s="24">
        <f t="shared" si="57"/>
        <v>-9.6524825702171135E-3</v>
      </c>
      <c r="J911" s="19">
        <f t="shared" ref="J911:J974" si="58">_xlfn.STDEV.S(I902:I911)</f>
        <v>1.4918229334782283E-2</v>
      </c>
      <c r="K911" s="19">
        <f t="shared" si="55"/>
        <v>1.5585692206317054E-2</v>
      </c>
    </row>
    <row r="912" spans="7:11" x14ac:dyDescent="0.3">
      <c r="G912" s="23">
        <f t="shared" ca="1" si="56"/>
        <v>43516</v>
      </c>
      <c r="H912" s="19">
        <v>128.160416</v>
      </c>
      <c r="I912" s="24">
        <f t="shared" si="57"/>
        <v>-3.0214626139606682E-2</v>
      </c>
      <c r="J912" s="19">
        <f t="shared" si="58"/>
        <v>1.8553998080810333E-2</v>
      </c>
      <c r="K912" s="19">
        <f t="shared" si="55"/>
        <v>1.7228952009768927E-2</v>
      </c>
    </row>
    <row r="913" spans="7:11" x14ac:dyDescent="0.3">
      <c r="G913" s="23">
        <f t="shared" ca="1" si="56"/>
        <v>43517</v>
      </c>
      <c r="H913" s="19">
        <v>128.30639600000001</v>
      </c>
      <c r="I913" s="24">
        <f t="shared" si="57"/>
        <v>1.139041246557726E-3</v>
      </c>
      <c r="J913" s="19">
        <f t="shared" si="58"/>
        <v>1.3933400379611376E-2</v>
      </c>
      <c r="K913" s="19">
        <f t="shared" si="55"/>
        <v>1.4333559945503779E-2</v>
      </c>
    </row>
    <row r="914" spans="7:11" x14ac:dyDescent="0.3">
      <c r="G914" s="23">
        <f t="shared" ca="1" si="56"/>
        <v>43518</v>
      </c>
      <c r="H914" s="19">
        <v>127.155754</v>
      </c>
      <c r="I914" s="24">
        <f t="shared" si="57"/>
        <v>-8.9679239373227082E-3</v>
      </c>
      <c r="J914" s="19">
        <f t="shared" si="58"/>
        <v>1.3760831891383938E-2</v>
      </c>
      <c r="K914" s="19">
        <f t="shared" si="55"/>
        <v>1.4466716825628558E-2</v>
      </c>
    </row>
    <row r="915" spans="7:11" x14ac:dyDescent="0.3">
      <c r="G915" s="23">
        <f t="shared" ca="1" si="56"/>
        <v>43519</v>
      </c>
      <c r="H915" s="19">
        <v>126.880966</v>
      </c>
      <c r="I915" s="24">
        <f t="shared" si="57"/>
        <v>-2.1610347259629625E-3</v>
      </c>
      <c r="J915" s="19">
        <f t="shared" si="58"/>
        <v>1.2791821803630202E-2</v>
      </c>
      <c r="K915" s="19">
        <f t="shared" si="55"/>
        <v>1.4451382784124502E-2</v>
      </c>
    </row>
    <row r="916" spans="7:11" x14ac:dyDescent="0.3">
      <c r="G916" s="23">
        <f t="shared" ca="1" si="56"/>
        <v>43520</v>
      </c>
      <c r="H916" s="19">
        <v>127.59367399999999</v>
      </c>
      <c r="I916" s="24">
        <f t="shared" si="57"/>
        <v>5.6171388228554164E-3</v>
      </c>
      <c r="J916" s="19">
        <f t="shared" si="58"/>
        <v>1.2961984222731385E-2</v>
      </c>
      <c r="K916" s="19">
        <f t="shared" si="55"/>
        <v>1.3613053791571565E-2</v>
      </c>
    </row>
    <row r="917" spans="7:11" x14ac:dyDescent="0.3">
      <c r="G917" s="23">
        <f t="shared" ca="1" si="56"/>
        <v>43521</v>
      </c>
      <c r="H917" s="19">
        <v>128.11750799999999</v>
      </c>
      <c r="I917" s="24">
        <f t="shared" si="57"/>
        <v>4.1054856685136532E-3</v>
      </c>
      <c r="J917" s="19">
        <f t="shared" si="58"/>
        <v>1.0317874587212904E-2</v>
      </c>
      <c r="K917" s="19">
        <f t="shared" si="55"/>
        <v>1.3293885980818062E-2</v>
      </c>
    </row>
    <row r="918" spans="7:11" x14ac:dyDescent="0.3">
      <c r="G918" s="23">
        <f t="shared" ca="1" si="56"/>
        <v>43522</v>
      </c>
      <c r="H918" s="19">
        <v>126.271309</v>
      </c>
      <c r="I918" s="24">
        <f t="shared" si="57"/>
        <v>-1.441020067296328E-2</v>
      </c>
      <c r="J918" s="19">
        <f t="shared" si="58"/>
        <v>1.0740125947025655E-2</v>
      </c>
      <c r="K918" s="19">
        <f t="shared" si="55"/>
        <v>1.3705453243038896E-2</v>
      </c>
    </row>
    <row r="919" spans="7:11" x14ac:dyDescent="0.3">
      <c r="G919" s="23">
        <f t="shared" ca="1" si="56"/>
        <v>43523</v>
      </c>
      <c r="H919" s="19">
        <v>127.29312899999999</v>
      </c>
      <c r="I919" s="24">
        <f t="shared" si="57"/>
        <v>8.0922579174338427E-3</v>
      </c>
      <c r="J919" s="19">
        <f t="shared" si="58"/>
        <v>1.1610475229272383E-2</v>
      </c>
      <c r="K919" s="19">
        <f t="shared" si="55"/>
        <v>1.3766480397426966E-2</v>
      </c>
    </row>
    <row r="920" spans="7:11" x14ac:dyDescent="0.3">
      <c r="G920" s="23">
        <f t="shared" ca="1" si="56"/>
        <v>43524</v>
      </c>
      <c r="H920" s="19">
        <v>126.005112</v>
      </c>
      <c r="I920" s="24">
        <f t="shared" si="57"/>
        <v>-1.0118511581249545E-2</v>
      </c>
      <c r="J920" s="19">
        <f t="shared" si="58"/>
        <v>1.1529619263084068E-2</v>
      </c>
      <c r="K920" s="19">
        <f t="shared" si="55"/>
        <v>1.3901665127035672E-2</v>
      </c>
    </row>
    <row r="921" spans="7:11" x14ac:dyDescent="0.3">
      <c r="G921" s="23">
        <f t="shared" ca="1" si="56"/>
        <v>43525</v>
      </c>
      <c r="H921" s="19">
        <v>123.609329</v>
      </c>
      <c r="I921" s="24">
        <f t="shared" si="57"/>
        <v>-1.9013379393686747E-2</v>
      </c>
      <c r="J921" s="19">
        <f t="shared" si="58"/>
        <v>1.2247692894932846E-2</v>
      </c>
      <c r="K921" s="19">
        <f t="shared" ref="K921:K984" si="59">_xlfn.STDEV.S(I902:I921)</f>
        <v>1.4459923978001207E-2</v>
      </c>
    </row>
    <row r="922" spans="7:11" x14ac:dyDescent="0.3">
      <c r="G922" s="23">
        <f t="shared" ca="1" si="56"/>
        <v>43526</v>
      </c>
      <c r="H922" s="19">
        <v>124.23616800000001</v>
      </c>
      <c r="I922" s="24">
        <f t="shared" si="57"/>
        <v>5.071130189534534E-3</v>
      </c>
      <c r="J922" s="19">
        <f t="shared" si="58"/>
        <v>9.44944708909763E-3</v>
      </c>
      <c r="K922" s="19">
        <f t="shared" si="59"/>
        <v>1.4523693751594634E-2</v>
      </c>
    </row>
    <row r="923" spans="7:11" x14ac:dyDescent="0.3">
      <c r="G923" s="23">
        <f t="shared" ca="1" si="56"/>
        <v>43527</v>
      </c>
      <c r="H923" s="19">
        <v>121.77175099999999</v>
      </c>
      <c r="I923" s="24">
        <f t="shared" si="57"/>
        <v>-1.9836550335325942E-2</v>
      </c>
      <c r="J923" s="19">
        <f t="shared" si="58"/>
        <v>1.066280472551983E-2</v>
      </c>
      <c r="K923" s="19">
        <f t="shared" si="59"/>
        <v>1.2183732170631206E-2</v>
      </c>
    </row>
    <row r="924" spans="7:11" x14ac:dyDescent="0.3">
      <c r="G924" s="23">
        <f t="shared" ca="1" si="56"/>
        <v>43528</v>
      </c>
      <c r="H924" s="19">
        <v>120.002815</v>
      </c>
      <c r="I924" s="24">
        <f t="shared" si="57"/>
        <v>-1.4526653230107489E-2</v>
      </c>
      <c r="J924" s="19">
        <f t="shared" si="58"/>
        <v>1.1022091967163855E-2</v>
      </c>
      <c r="K924" s="19">
        <f t="shared" si="59"/>
        <v>1.2304268301845847E-2</v>
      </c>
    </row>
    <row r="925" spans="7:11" x14ac:dyDescent="0.3">
      <c r="G925" s="23">
        <f t="shared" ca="1" si="56"/>
        <v>43529</v>
      </c>
      <c r="H925" s="19">
        <v>117.644058</v>
      </c>
      <c r="I925" s="24">
        <f t="shared" si="57"/>
        <v>-1.9655847239916757E-2</v>
      </c>
      <c r="J925" s="19">
        <f t="shared" si="58"/>
        <v>1.1758600771171515E-2</v>
      </c>
      <c r="K925" s="19">
        <f t="shared" si="59"/>
        <v>1.2153883328246413E-2</v>
      </c>
    </row>
    <row r="926" spans="7:11" x14ac:dyDescent="0.3">
      <c r="G926" s="23">
        <f t="shared" ca="1" si="56"/>
        <v>43530</v>
      </c>
      <c r="H926" s="19">
        <v>117.876503</v>
      </c>
      <c r="I926" s="24">
        <f t="shared" si="57"/>
        <v>1.9758328975696404E-3</v>
      </c>
      <c r="J926" s="19">
        <f t="shared" si="58"/>
        <v>1.135793890975461E-2</v>
      </c>
      <c r="K926" s="19">
        <f t="shared" si="59"/>
        <v>1.2120908612691619E-2</v>
      </c>
    </row>
    <row r="927" spans="7:11" x14ac:dyDescent="0.3">
      <c r="G927" s="23">
        <f t="shared" ca="1" si="56"/>
        <v>43531</v>
      </c>
      <c r="H927" s="19">
        <v>120.295502</v>
      </c>
      <c r="I927" s="24">
        <f t="shared" si="57"/>
        <v>2.0521468981820723E-2</v>
      </c>
      <c r="J927" s="19">
        <f t="shared" si="58"/>
        <v>1.4124370085728994E-2</v>
      </c>
      <c r="K927" s="19">
        <f t="shared" si="59"/>
        <v>1.2064126012753912E-2</v>
      </c>
    </row>
    <row r="928" spans="7:11" x14ac:dyDescent="0.3">
      <c r="G928" s="23">
        <f t="shared" ca="1" si="56"/>
        <v>43532</v>
      </c>
      <c r="H928" s="19">
        <v>120.329926</v>
      </c>
      <c r="I928" s="24">
        <f t="shared" si="57"/>
        <v>2.8616198800190951E-4</v>
      </c>
      <c r="J928" s="19">
        <f t="shared" si="58"/>
        <v>1.3937369711343283E-2</v>
      </c>
      <c r="K928" s="19">
        <f t="shared" si="59"/>
        <v>1.2122394179808807E-2</v>
      </c>
    </row>
    <row r="929" spans="7:11" x14ac:dyDescent="0.3">
      <c r="G929" s="23">
        <f t="shared" ca="1" si="56"/>
        <v>43533</v>
      </c>
      <c r="H929" s="19">
        <v>126.79496</v>
      </c>
      <c r="I929" s="24">
        <f t="shared" si="57"/>
        <v>5.3727565659767773E-2</v>
      </c>
      <c r="J929" s="19">
        <f t="shared" si="58"/>
        <v>2.307474724908571E-2</v>
      </c>
      <c r="K929" s="19">
        <f t="shared" si="59"/>
        <v>1.7917483646699935E-2</v>
      </c>
    </row>
    <row r="930" spans="7:11" x14ac:dyDescent="0.3">
      <c r="G930" s="23">
        <f t="shared" ca="1" si="56"/>
        <v>43534</v>
      </c>
      <c r="H930" s="19">
        <v>125.004341</v>
      </c>
      <c r="I930" s="24">
        <f t="shared" si="57"/>
        <v>-1.4122162268910388E-2</v>
      </c>
      <c r="J930" s="19">
        <f t="shared" si="58"/>
        <v>2.330042379932136E-2</v>
      </c>
      <c r="K930" s="19">
        <f t="shared" si="59"/>
        <v>1.8082586541763368E-2</v>
      </c>
    </row>
    <row r="931" spans="7:11" x14ac:dyDescent="0.3">
      <c r="G931" s="23">
        <f t="shared" ca="1" si="56"/>
        <v>43535</v>
      </c>
      <c r="H931" s="19">
        <v>127.010178</v>
      </c>
      <c r="I931" s="24">
        <f t="shared" si="57"/>
        <v>1.6046138749693517E-2</v>
      </c>
      <c r="J931" s="19">
        <f t="shared" si="58"/>
        <v>2.2848083060954386E-2</v>
      </c>
      <c r="K931" s="19">
        <f t="shared" si="59"/>
        <v>1.8501217116908695E-2</v>
      </c>
    </row>
    <row r="932" spans="7:11" x14ac:dyDescent="0.3">
      <c r="G932" s="23">
        <f t="shared" ca="1" si="56"/>
        <v>43536</v>
      </c>
      <c r="H932" s="19">
        <v>128.387497</v>
      </c>
      <c r="I932" s="24">
        <f t="shared" si="57"/>
        <v>1.0844162426101089E-2</v>
      </c>
      <c r="J932" s="19">
        <f t="shared" si="58"/>
        <v>2.2980220539363893E-2</v>
      </c>
      <c r="K932" s="19">
        <f t="shared" si="59"/>
        <v>1.7432009381869552E-2</v>
      </c>
    </row>
    <row r="933" spans="7:11" x14ac:dyDescent="0.3">
      <c r="G933" s="23">
        <f t="shared" ca="1" si="56"/>
        <v>43537</v>
      </c>
      <c r="H933" s="19">
        <v>129.46354700000001</v>
      </c>
      <c r="I933" s="24">
        <f t="shared" si="57"/>
        <v>8.381267842615614E-3</v>
      </c>
      <c r="J933" s="19">
        <f t="shared" si="58"/>
        <v>2.1475967193006335E-2</v>
      </c>
      <c r="K933" s="19">
        <f t="shared" si="59"/>
        <v>1.7526833807482416E-2</v>
      </c>
    </row>
    <row r="934" spans="7:11" x14ac:dyDescent="0.3">
      <c r="G934" s="23">
        <f t="shared" ca="1" si="56"/>
        <v>43538</v>
      </c>
      <c r="H934" s="19">
        <v>132.889816</v>
      </c>
      <c r="I934" s="24">
        <f t="shared" si="57"/>
        <v>2.646512535300749E-2</v>
      </c>
      <c r="J934" s="19">
        <f t="shared" si="58"/>
        <v>2.0954677066675479E-2</v>
      </c>
      <c r="K934" s="19">
        <f t="shared" si="59"/>
        <v>1.8284018990764962E-2</v>
      </c>
    </row>
    <row r="935" spans="7:11" x14ac:dyDescent="0.3">
      <c r="G935" s="23">
        <f t="shared" ca="1" si="56"/>
        <v>43539</v>
      </c>
      <c r="H935" s="19">
        <v>131.30577099999999</v>
      </c>
      <c r="I935" s="24">
        <f t="shared" si="57"/>
        <v>-1.191998790938209E-2</v>
      </c>
      <c r="J935" s="19">
        <f t="shared" si="58"/>
        <v>1.983264213035486E-2</v>
      </c>
      <c r="K935" s="19">
        <f t="shared" si="59"/>
        <v>1.8539581188332595E-2</v>
      </c>
    </row>
    <row r="936" spans="7:11" x14ac:dyDescent="0.3">
      <c r="G936" s="23">
        <f t="shared" ca="1" si="56"/>
        <v>43540</v>
      </c>
      <c r="H936" s="19">
        <v>131.331604</v>
      </c>
      <c r="I936" s="24">
        <f t="shared" si="57"/>
        <v>1.9673925832242034E-4</v>
      </c>
      <c r="J936" s="19">
        <f t="shared" si="58"/>
        <v>1.993251492916991E-2</v>
      </c>
      <c r="K936" s="19">
        <f t="shared" si="59"/>
        <v>1.8521631398397211E-2</v>
      </c>
    </row>
    <row r="937" spans="7:11" x14ac:dyDescent="0.3">
      <c r="G937" s="23">
        <f t="shared" ca="1" si="56"/>
        <v>43541</v>
      </c>
      <c r="H937" s="19">
        <v>131.04750100000001</v>
      </c>
      <c r="I937" s="24">
        <f t="shared" si="57"/>
        <v>-2.1632492967952333E-3</v>
      </c>
      <c r="J937" s="19">
        <f t="shared" si="58"/>
        <v>2.0024524948872014E-2</v>
      </c>
      <c r="K937" s="19">
        <f t="shared" si="59"/>
        <v>1.8530138299098827E-2</v>
      </c>
    </row>
    <row r="938" spans="7:11" x14ac:dyDescent="0.3">
      <c r="G938" s="23">
        <f t="shared" ca="1" si="56"/>
        <v>43542</v>
      </c>
      <c r="H938" s="19">
        <v>129.971497</v>
      </c>
      <c r="I938" s="24">
        <f t="shared" si="57"/>
        <v>-8.2107937334876535E-3</v>
      </c>
      <c r="J938" s="19">
        <f t="shared" si="58"/>
        <v>2.0596810398272079E-2</v>
      </c>
      <c r="K938" s="19">
        <f t="shared" si="59"/>
        <v>1.8304120935242422E-2</v>
      </c>
    </row>
    <row r="939" spans="7:11" x14ac:dyDescent="0.3">
      <c r="G939" s="23">
        <f t="shared" ca="1" si="56"/>
        <v>43543</v>
      </c>
      <c r="H939" s="19">
        <v>130.76345800000001</v>
      </c>
      <c r="I939" s="24">
        <f t="shared" si="57"/>
        <v>6.0933436813459529E-3</v>
      </c>
      <c r="J939" s="19">
        <f t="shared" si="58"/>
        <v>1.2895244339100498E-2</v>
      </c>
      <c r="K939" s="19">
        <f t="shared" si="59"/>
        <v>1.8272246860842556E-2</v>
      </c>
    </row>
    <row r="940" spans="7:11" x14ac:dyDescent="0.3">
      <c r="G940" s="23">
        <f t="shared" ca="1" si="56"/>
        <v>43544</v>
      </c>
      <c r="H940" s="19">
        <v>130.333023</v>
      </c>
      <c r="I940" s="24">
        <f t="shared" si="57"/>
        <v>-3.2917070761467881E-3</v>
      </c>
      <c r="J940" s="19">
        <f t="shared" si="58"/>
        <v>1.1679918799639442E-2</v>
      </c>
      <c r="K940" s="19">
        <f t="shared" si="59"/>
        <v>1.8106754986156701E-2</v>
      </c>
    </row>
    <row r="941" spans="7:11" x14ac:dyDescent="0.3">
      <c r="G941" s="23">
        <f t="shared" ca="1" si="56"/>
        <v>43545</v>
      </c>
      <c r="H941" s="19">
        <v>127.466362</v>
      </c>
      <c r="I941" s="24">
        <f t="shared" si="57"/>
        <v>-2.1994893803698456E-2</v>
      </c>
      <c r="J941" s="19">
        <f t="shared" si="58"/>
        <v>1.3467118345851523E-2</v>
      </c>
      <c r="K941" s="19">
        <f t="shared" si="59"/>
        <v>1.8298765648151118E-2</v>
      </c>
    </row>
    <row r="942" spans="7:11" x14ac:dyDescent="0.3">
      <c r="G942" s="23">
        <f t="shared" ca="1" si="56"/>
        <v>43546</v>
      </c>
      <c r="H942" s="19">
        <v>124.74614</v>
      </c>
      <c r="I942" s="24">
        <f t="shared" si="57"/>
        <v>-2.1340704773546548E-2</v>
      </c>
      <c r="J942" s="19">
        <f t="shared" si="58"/>
        <v>1.4509902630983732E-2</v>
      </c>
      <c r="K942" s="19">
        <f t="shared" si="59"/>
        <v>1.8982517936084999E-2</v>
      </c>
    </row>
    <row r="943" spans="7:11" x14ac:dyDescent="0.3">
      <c r="G943" s="23">
        <f t="shared" ca="1" si="56"/>
        <v>43547</v>
      </c>
      <c r="H943" s="19">
        <v>126.786407</v>
      </c>
      <c r="I943" s="24">
        <f t="shared" si="57"/>
        <v>1.6355351756775827E-2</v>
      </c>
      <c r="J943" s="19">
        <f t="shared" si="58"/>
        <v>1.538412063721532E-2</v>
      </c>
      <c r="K943" s="19">
        <f t="shared" si="59"/>
        <v>1.867709756013803E-2</v>
      </c>
    </row>
    <row r="944" spans="7:11" x14ac:dyDescent="0.3">
      <c r="G944" s="23">
        <f t="shared" ca="1" si="56"/>
        <v>43548</v>
      </c>
      <c r="H944" s="19">
        <v>125.684471</v>
      </c>
      <c r="I944" s="24">
        <f t="shared" si="57"/>
        <v>-8.6912787109740819E-3</v>
      </c>
      <c r="J944" s="19">
        <f t="shared" si="58"/>
        <v>1.1748681098727355E-2</v>
      </c>
      <c r="K944" s="19">
        <f t="shared" si="59"/>
        <v>1.8446474718227378E-2</v>
      </c>
    </row>
    <row r="945" spans="7:11" x14ac:dyDescent="0.3">
      <c r="G945" s="23">
        <f t="shared" ca="1" si="56"/>
        <v>43549</v>
      </c>
      <c r="H945" s="19">
        <v>124.83216899999999</v>
      </c>
      <c r="I945" s="24">
        <f t="shared" si="57"/>
        <v>-6.7812832660926192E-3</v>
      </c>
      <c r="J945" s="19">
        <f t="shared" si="58"/>
        <v>1.1547172100724557E-2</v>
      </c>
      <c r="K945" s="19">
        <f t="shared" si="59"/>
        <v>1.7848469725662005E-2</v>
      </c>
    </row>
    <row r="946" spans="7:11" x14ac:dyDescent="0.3">
      <c r="G946" s="23">
        <f t="shared" ca="1" si="56"/>
        <v>43550</v>
      </c>
      <c r="H946" s="19">
        <v>124.324287</v>
      </c>
      <c r="I946" s="24">
        <f t="shared" si="57"/>
        <v>-4.0685185883455599E-3</v>
      </c>
      <c r="J946" s="19">
        <f t="shared" si="58"/>
        <v>1.1412582173553553E-2</v>
      </c>
      <c r="K946" s="19">
        <f t="shared" si="59"/>
        <v>1.7919872368525703E-2</v>
      </c>
    </row>
    <row r="947" spans="7:11" x14ac:dyDescent="0.3">
      <c r="G947" s="23">
        <f t="shared" ca="1" si="56"/>
        <v>43551</v>
      </c>
      <c r="H947" s="19">
        <v>124.462051</v>
      </c>
      <c r="I947" s="24">
        <f t="shared" si="57"/>
        <v>1.1081020718020085E-3</v>
      </c>
      <c r="J947" s="19">
        <f t="shared" si="58"/>
        <v>1.1561878343859099E-2</v>
      </c>
      <c r="K947" s="19">
        <f t="shared" si="59"/>
        <v>1.7429449935322434E-2</v>
      </c>
    </row>
    <row r="948" spans="7:11" x14ac:dyDescent="0.3">
      <c r="G948" s="23">
        <f t="shared" ca="1" si="56"/>
        <v>43552</v>
      </c>
      <c r="H948" s="19">
        <v>127.147858</v>
      </c>
      <c r="I948" s="24">
        <f t="shared" si="57"/>
        <v>2.1579324608751671E-2</v>
      </c>
      <c r="J948" s="19">
        <f t="shared" si="58"/>
        <v>1.4202500706150515E-2</v>
      </c>
      <c r="K948" s="19">
        <f t="shared" si="59"/>
        <v>1.7971074952794274E-2</v>
      </c>
    </row>
    <row r="949" spans="7:11" x14ac:dyDescent="0.3">
      <c r="G949" s="23">
        <f t="shared" ca="1" si="56"/>
        <v>43553</v>
      </c>
      <c r="H949" s="19">
        <v>126.175117</v>
      </c>
      <c r="I949" s="24">
        <f t="shared" si="57"/>
        <v>-7.6504709973171936E-3</v>
      </c>
      <c r="J949" s="19">
        <f t="shared" si="58"/>
        <v>1.3984507911854654E-2</v>
      </c>
      <c r="K949" s="19">
        <f t="shared" si="59"/>
        <v>1.3527833963900318E-2</v>
      </c>
    </row>
    <row r="950" spans="7:11" x14ac:dyDescent="0.3">
      <c r="G950" s="23">
        <f t="shared" ca="1" si="56"/>
        <v>43554</v>
      </c>
      <c r="H950" s="19">
        <v>128.75770600000001</v>
      </c>
      <c r="I950" s="24">
        <f t="shared" si="57"/>
        <v>2.046829090715252E-2</v>
      </c>
      <c r="J950" s="19">
        <f t="shared" si="58"/>
        <v>1.5906029300337611E-2</v>
      </c>
      <c r="K950" s="19">
        <f t="shared" si="59"/>
        <v>1.3855805596523258E-2</v>
      </c>
    </row>
    <row r="951" spans="7:11" x14ac:dyDescent="0.3">
      <c r="G951" s="23">
        <f t="shared" ca="1" si="56"/>
        <v>43555</v>
      </c>
      <c r="H951" s="19">
        <v>129.85090600000001</v>
      </c>
      <c r="I951" s="24">
        <f t="shared" si="57"/>
        <v>8.4903656174177833E-3</v>
      </c>
      <c r="J951" s="19">
        <f t="shared" si="58"/>
        <v>1.4296687183415301E-2</v>
      </c>
      <c r="K951" s="19">
        <f t="shared" si="59"/>
        <v>1.3539767676070884E-2</v>
      </c>
    </row>
    <row r="952" spans="7:11" x14ac:dyDescent="0.3">
      <c r="G952" s="23">
        <f t="shared" ca="1" si="56"/>
        <v>43556</v>
      </c>
      <c r="H952" s="19">
        <v>130.08343500000001</v>
      </c>
      <c r="I952" s="24">
        <f t="shared" si="57"/>
        <v>1.7907383718986924E-3</v>
      </c>
      <c r="J952" s="19">
        <f t="shared" si="58"/>
        <v>1.1755670204327766E-2</v>
      </c>
      <c r="K952" s="19">
        <f t="shared" si="59"/>
        <v>1.3350149441803447E-2</v>
      </c>
    </row>
    <row r="953" spans="7:11" x14ac:dyDescent="0.3">
      <c r="G953" s="23">
        <f t="shared" ca="1" si="56"/>
        <v>43557</v>
      </c>
      <c r="H953" s="19">
        <v>131.41772499999999</v>
      </c>
      <c r="I953" s="24">
        <f t="shared" si="57"/>
        <v>1.025718608983528E-2</v>
      </c>
      <c r="J953" s="19">
        <f t="shared" si="58"/>
        <v>1.1203733208844581E-2</v>
      </c>
      <c r="K953" s="19">
        <f t="shared" si="59"/>
        <v>1.3413097014564258E-2</v>
      </c>
    </row>
    <row r="954" spans="7:11" x14ac:dyDescent="0.3">
      <c r="G954" s="23">
        <f t="shared" ca="1" si="56"/>
        <v>43558</v>
      </c>
      <c r="H954" s="19">
        <v>131.02172899999999</v>
      </c>
      <c r="I954" s="24">
        <f t="shared" si="57"/>
        <v>-3.0132617194521538E-3</v>
      </c>
      <c r="J954" s="19">
        <f t="shared" si="58"/>
        <v>1.0638388871330723E-2</v>
      </c>
      <c r="K954" s="19">
        <f t="shared" si="59"/>
        <v>1.1992859189046018E-2</v>
      </c>
    </row>
    <row r="955" spans="7:11" x14ac:dyDescent="0.3">
      <c r="G955" s="23">
        <f t="shared" ca="1" si="56"/>
        <v>43559</v>
      </c>
      <c r="H955" s="19">
        <v>133.61291499999999</v>
      </c>
      <c r="I955" s="24">
        <f t="shared" si="57"/>
        <v>1.9776765424916576E-2</v>
      </c>
      <c r="J955" s="19">
        <f t="shared" si="58"/>
        <v>1.089920130229657E-2</v>
      </c>
      <c r="K955" s="19">
        <f t="shared" si="59"/>
        <v>1.2506997201039489E-2</v>
      </c>
    </row>
    <row r="956" spans="7:11" x14ac:dyDescent="0.3">
      <c r="G956" s="23">
        <f t="shared" ca="1" si="56"/>
        <v>43560</v>
      </c>
      <c r="H956" s="19">
        <v>133.19967700000001</v>
      </c>
      <c r="I956" s="24">
        <f t="shared" si="57"/>
        <v>-3.0927998240288801E-3</v>
      </c>
      <c r="J956" s="19">
        <f t="shared" si="58"/>
        <v>1.0794220535294791E-2</v>
      </c>
      <c r="K956" s="19">
        <f t="shared" si="59"/>
        <v>1.2538951490780086E-2</v>
      </c>
    </row>
    <row r="957" spans="7:11" x14ac:dyDescent="0.3">
      <c r="G957" s="23">
        <f t="shared" ca="1" si="56"/>
        <v>43561</v>
      </c>
      <c r="H957" s="19">
        <v>130.49659700000001</v>
      </c>
      <c r="I957" s="24">
        <f t="shared" si="57"/>
        <v>-2.0293442603468215E-2</v>
      </c>
      <c r="J957" s="19">
        <f t="shared" si="58"/>
        <v>1.3791416696474004E-2</v>
      </c>
      <c r="K957" s="19">
        <f t="shared" si="59"/>
        <v>1.3389528578750502E-2</v>
      </c>
    </row>
    <row r="958" spans="7:11" x14ac:dyDescent="0.3">
      <c r="G958" s="23">
        <f t="shared" ca="1" si="56"/>
        <v>43562</v>
      </c>
      <c r="H958" s="19">
        <v>129.72183200000001</v>
      </c>
      <c r="I958" s="24">
        <f t="shared" si="57"/>
        <v>-5.9370513700062189E-3</v>
      </c>
      <c r="J958" s="19">
        <f t="shared" si="58"/>
        <v>1.278702843168498E-2</v>
      </c>
      <c r="K958" s="19">
        <f t="shared" si="59"/>
        <v>1.3326770888048806E-2</v>
      </c>
    </row>
    <row r="959" spans="7:11" x14ac:dyDescent="0.3">
      <c r="G959" s="23">
        <f t="shared" ca="1" si="56"/>
        <v>43563</v>
      </c>
      <c r="H959" s="19">
        <v>132.31294299999999</v>
      </c>
      <c r="I959" s="24">
        <f t="shared" si="57"/>
        <v>1.9974363297613484E-2</v>
      </c>
      <c r="J959" s="19">
        <f t="shared" si="58"/>
        <v>1.3419745909488034E-2</v>
      </c>
      <c r="K959" s="19">
        <f t="shared" si="59"/>
        <v>1.4005625476940776E-2</v>
      </c>
    </row>
    <row r="960" spans="7:11" x14ac:dyDescent="0.3">
      <c r="G960" s="23">
        <f t="shared" ca="1" si="56"/>
        <v>43564</v>
      </c>
      <c r="H960" s="19">
        <v>134.912766</v>
      </c>
      <c r="I960" s="24">
        <f t="shared" si="57"/>
        <v>1.9649045218501637E-2</v>
      </c>
      <c r="J960" s="19">
        <f t="shared" si="58"/>
        <v>1.3315850687675816E-2</v>
      </c>
      <c r="K960" s="19">
        <f t="shared" si="59"/>
        <v>1.4590238738042278E-2</v>
      </c>
    </row>
    <row r="961" spans="7:11" x14ac:dyDescent="0.3">
      <c r="G961" s="23">
        <f t="shared" ca="1" si="56"/>
        <v>43565</v>
      </c>
      <c r="H961" s="19">
        <v>137.39202900000001</v>
      </c>
      <c r="I961" s="24">
        <f t="shared" si="57"/>
        <v>1.8376785781710314E-2</v>
      </c>
      <c r="J961" s="19">
        <f t="shared" si="58"/>
        <v>1.3974302762150451E-2</v>
      </c>
      <c r="K961" s="19">
        <f t="shared" si="59"/>
        <v>1.3896914476684737E-2</v>
      </c>
    </row>
    <row r="962" spans="7:11" x14ac:dyDescent="0.3">
      <c r="G962" s="23">
        <f t="shared" ca="1" si="56"/>
        <v>43566</v>
      </c>
      <c r="H962" s="19">
        <v>137.13378900000001</v>
      </c>
      <c r="I962" s="24">
        <f t="shared" si="57"/>
        <v>-1.8795850230874933E-3</v>
      </c>
      <c r="J962" s="19">
        <f t="shared" si="58"/>
        <v>1.4137064598988124E-2</v>
      </c>
      <c r="K962" s="19">
        <f t="shared" si="59"/>
        <v>1.2667328222201964E-2</v>
      </c>
    </row>
    <row r="963" spans="7:11" x14ac:dyDescent="0.3">
      <c r="G963" s="23">
        <f t="shared" ca="1" si="56"/>
        <v>43567</v>
      </c>
      <c r="H963" s="19">
        <v>135.80808999999999</v>
      </c>
      <c r="I963" s="24">
        <f t="shared" si="57"/>
        <v>-9.6671944213545524E-3</v>
      </c>
      <c r="J963" s="19">
        <f t="shared" si="58"/>
        <v>1.4763747378808966E-2</v>
      </c>
      <c r="K963" s="19">
        <f t="shared" si="59"/>
        <v>1.2756354805126191E-2</v>
      </c>
    </row>
    <row r="964" spans="7:11" x14ac:dyDescent="0.3">
      <c r="G964" s="23">
        <f t="shared" ca="1" si="56"/>
        <v>43568</v>
      </c>
      <c r="H964" s="19">
        <v>135.489563</v>
      </c>
      <c r="I964" s="24">
        <f t="shared" si="57"/>
        <v>-2.3454199230692474E-3</v>
      </c>
      <c r="J964" s="19">
        <f t="shared" si="58"/>
        <v>1.4733045477193263E-2</v>
      </c>
      <c r="K964" s="19">
        <f t="shared" si="59"/>
        <v>1.2513243477733017E-2</v>
      </c>
    </row>
    <row r="965" spans="7:11" x14ac:dyDescent="0.3">
      <c r="G965" s="23">
        <f t="shared" ca="1" si="56"/>
        <v>43569</v>
      </c>
      <c r="H965" s="19">
        <v>136.26432800000001</v>
      </c>
      <c r="I965" s="24">
        <f t="shared" si="57"/>
        <v>5.7182633322097054E-3</v>
      </c>
      <c r="J965" s="19">
        <f t="shared" si="58"/>
        <v>1.363229045741692E-2</v>
      </c>
      <c r="K965" s="19">
        <f t="shared" si="59"/>
        <v>1.2264670782795362E-2</v>
      </c>
    </row>
    <row r="966" spans="7:11" x14ac:dyDescent="0.3">
      <c r="G966" s="23">
        <f t="shared" ref="G966:G1029" ca="1" si="60">G965+1</f>
        <v>43570</v>
      </c>
      <c r="H966" s="19">
        <v>137.86549400000001</v>
      </c>
      <c r="I966" s="24">
        <f t="shared" ref="I966:I1029" si="61">H966/H965-1</f>
        <v>1.1750441392115452E-2</v>
      </c>
      <c r="J966" s="19">
        <f t="shared" si="58"/>
        <v>1.3816911054438243E-2</v>
      </c>
      <c r="K966" s="19">
        <f t="shared" si="59"/>
        <v>1.2195465385691015E-2</v>
      </c>
    </row>
    <row r="967" spans="7:11" x14ac:dyDescent="0.3">
      <c r="G967" s="23">
        <f t="shared" ca="1" si="60"/>
        <v>43571</v>
      </c>
      <c r="H967" s="19">
        <v>140.52552800000001</v>
      </c>
      <c r="I967" s="24">
        <f t="shared" si="61"/>
        <v>1.929441459804293E-2</v>
      </c>
      <c r="J967" s="19">
        <f t="shared" si="58"/>
        <v>1.1747519593288475E-2</v>
      </c>
      <c r="K967" s="19">
        <f t="shared" si="59"/>
        <v>1.2543191440778364E-2</v>
      </c>
    </row>
    <row r="968" spans="7:11" x14ac:dyDescent="0.3">
      <c r="G968" s="23">
        <f t="shared" ca="1" si="60"/>
        <v>43572</v>
      </c>
      <c r="H968" s="19">
        <v>138.70915199999999</v>
      </c>
      <c r="I968" s="24">
        <f t="shared" si="61"/>
        <v>-1.2925594558164666E-2</v>
      </c>
      <c r="J968" s="19">
        <f t="shared" si="58"/>
        <v>1.2796320558048056E-2</v>
      </c>
      <c r="K968" s="19">
        <f t="shared" si="59"/>
        <v>1.2683262064856945E-2</v>
      </c>
    </row>
    <row r="969" spans="7:11" x14ac:dyDescent="0.3">
      <c r="G969" s="23">
        <f t="shared" ca="1" si="60"/>
        <v>43573</v>
      </c>
      <c r="H969" s="19">
        <v>139.087875</v>
      </c>
      <c r="I969" s="24">
        <f t="shared" si="61"/>
        <v>2.7303389469210959E-3</v>
      </c>
      <c r="J969" s="19">
        <f t="shared" si="58"/>
        <v>1.1957271807401693E-2</v>
      </c>
      <c r="K969" s="19">
        <f t="shared" si="59"/>
        <v>1.2371132275861115E-2</v>
      </c>
    </row>
    <row r="970" spans="7:11" x14ac:dyDescent="0.3">
      <c r="G970" s="23">
        <f t="shared" ca="1" si="60"/>
        <v>43574</v>
      </c>
      <c r="H970" s="19">
        <v>140.16403199999999</v>
      </c>
      <c r="I970" s="24">
        <f t="shared" si="61"/>
        <v>7.7372452487320942E-3</v>
      </c>
      <c r="J970" s="19">
        <f t="shared" si="58"/>
        <v>1.0889175277483622E-2</v>
      </c>
      <c r="K970" s="19">
        <f t="shared" si="59"/>
        <v>1.1847400147520332E-2</v>
      </c>
    </row>
    <row r="971" spans="7:11" x14ac:dyDescent="0.3">
      <c r="G971" s="23">
        <f t="shared" ca="1" si="60"/>
        <v>43575</v>
      </c>
      <c r="H971" s="19">
        <v>140.00044299999999</v>
      </c>
      <c r="I971" s="24">
        <f t="shared" si="61"/>
        <v>-1.1671253863473341E-3</v>
      </c>
      <c r="J971" s="19">
        <f t="shared" si="58"/>
        <v>9.6853107319237117E-3</v>
      </c>
      <c r="K971" s="19">
        <f t="shared" si="59"/>
        <v>1.1865256768140195E-2</v>
      </c>
    </row>
    <row r="972" spans="7:11" x14ac:dyDescent="0.3">
      <c r="G972" s="23">
        <f t="shared" ca="1" si="60"/>
        <v>43576</v>
      </c>
      <c r="H972" s="19">
        <v>143.23722799999999</v>
      </c>
      <c r="I972" s="24">
        <f t="shared" si="61"/>
        <v>2.3119819699427557E-2</v>
      </c>
      <c r="J972" s="19">
        <f t="shared" si="58"/>
        <v>1.1626200131497424E-2</v>
      </c>
      <c r="K972" s="19">
        <f t="shared" si="59"/>
        <v>1.2607032426388399E-2</v>
      </c>
    </row>
    <row r="973" spans="7:11" x14ac:dyDescent="0.3">
      <c r="G973" s="23">
        <f t="shared" ca="1" si="60"/>
        <v>43577</v>
      </c>
      <c r="H973" s="19">
        <v>147.26602199999999</v>
      </c>
      <c r="I973" s="24">
        <f t="shared" si="61"/>
        <v>2.8126724150232763E-2</v>
      </c>
      <c r="J973" s="19">
        <f t="shared" si="58"/>
        <v>1.2635474257081721E-2</v>
      </c>
      <c r="K973" s="19">
        <f t="shared" si="59"/>
        <v>1.3600523195639364E-2</v>
      </c>
    </row>
    <row r="974" spans="7:11" x14ac:dyDescent="0.3">
      <c r="G974" s="23">
        <f t="shared" ca="1" si="60"/>
        <v>43578</v>
      </c>
      <c r="H974" s="19">
        <v>145.656204</v>
      </c>
      <c r="I974" s="24">
        <f t="shared" si="61"/>
        <v>-1.0931360663765211E-2</v>
      </c>
      <c r="J974" s="19">
        <f t="shared" si="58"/>
        <v>1.3680461671469734E-2</v>
      </c>
      <c r="K974" s="19">
        <f t="shared" si="59"/>
        <v>1.3980413295651266E-2</v>
      </c>
    </row>
    <row r="975" spans="7:11" x14ac:dyDescent="0.3">
      <c r="G975" s="23">
        <f t="shared" ca="1" si="60"/>
        <v>43579</v>
      </c>
      <c r="H975" s="19">
        <v>143.37492399999999</v>
      </c>
      <c r="I975" s="24">
        <f t="shared" si="61"/>
        <v>-1.5662086044752388E-2</v>
      </c>
      <c r="J975" s="19">
        <f t="shared" ref="J975:J1038" si="62">_xlfn.STDEV.S(I966:I975)</f>
        <v>1.5511202501280859E-2</v>
      </c>
      <c r="K975" s="19">
        <f t="shared" si="59"/>
        <v>1.4304514370280158E-2</v>
      </c>
    </row>
    <row r="976" spans="7:11" x14ac:dyDescent="0.3">
      <c r="G976" s="23">
        <f t="shared" ca="1" si="60"/>
        <v>43580</v>
      </c>
      <c r="H976" s="19">
        <v>143.951752</v>
      </c>
      <c r="I976" s="24">
        <f t="shared" si="61"/>
        <v>4.023213989637453E-3</v>
      </c>
      <c r="J976" s="19">
        <f t="shared" si="62"/>
        <v>1.5340558809052397E-2</v>
      </c>
      <c r="K976" s="19">
        <f t="shared" si="59"/>
        <v>1.4216757026814571E-2</v>
      </c>
    </row>
    <row r="977" spans="7:11" x14ac:dyDescent="0.3">
      <c r="G977" s="23">
        <f t="shared" ca="1" si="60"/>
        <v>43581</v>
      </c>
      <c r="H977" s="19">
        <v>144.37354999999999</v>
      </c>
      <c r="I977" s="24">
        <f t="shared" si="61"/>
        <v>2.9301345356325115E-3</v>
      </c>
      <c r="J977" s="19">
        <f t="shared" si="62"/>
        <v>1.4424761578921547E-2</v>
      </c>
      <c r="K977" s="19">
        <f t="shared" si="59"/>
        <v>1.3028167297257044E-2</v>
      </c>
    </row>
    <row r="978" spans="7:11" x14ac:dyDescent="0.3">
      <c r="G978" s="23">
        <f t="shared" ca="1" si="60"/>
        <v>43582</v>
      </c>
      <c r="H978" s="19">
        <v>142.75514200000001</v>
      </c>
      <c r="I978" s="24">
        <f t="shared" si="61"/>
        <v>-1.1209864964877525E-2</v>
      </c>
      <c r="J978" s="19">
        <f t="shared" si="62"/>
        <v>1.4225789383396029E-2</v>
      </c>
      <c r="K978" s="19">
        <f t="shared" si="59"/>
        <v>1.331445087996231E-2</v>
      </c>
    </row>
    <row r="979" spans="7:11" x14ac:dyDescent="0.3">
      <c r="G979" s="23">
        <f t="shared" ca="1" si="60"/>
        <v>43583</v>
      </c>
      <c r="H979" s="19">
        <v>143.951752</v>
      </c>
      <c r="I979" s="24">
        <f t="shared" si="61"/>
        <v>8.3822549803493906E-3</v>
      </c>
      <c r="J979" s="19">
        <f t="shared" si="62"/>
        <v>1.4327137225795509E-2</v>
      </c>
      <c r="K979" s="19">
        <f t="shared" si="59"/>
        <v>1.2867694995363955E-2</v>
      </c>
    </row>
    <row r="980" spans="7:11" x14ac:dyDescent="0.3">
      <c r="G980" s="23">
        <f t="shared" ca="1" si="60"/>
        <v>43584</v>
      </c>
      <c r="H980" s="19">
        <v>142.126724</v>
      </c>
      <c r="I980" s="24">
        <f t="shared" si="61"/>
        <v>-1.2678053407783496E-2</v>
      </c>
      <c r="J980" s="19">
        <f t="shared" si="62"/>
        <v>1.5095706817780713E-2</v>
      </c>
      <c r="K980" s="19">
        <f t="shared" si="59"/>
        <v>1.2868865020870621E-2</v>
      </c>
    </row>
    <row r="981" spans="7:11" x14ac:dyDescent="0.3">
      <c r="G981" s="23">
        <f t="shared" ca="1" si="60"/>
        <v>43585</v>
      </c>
      <c r="H981" s="19">
        <v>141.94593800000001</v>
      </c>
      <c r="I981" s="24">
        <f t="shared" si="61"/>
        <v>-1.272005678537913E-3</v>
      </c>
      <c r="J981" s="19">
        <f t="shared" si="62"/>
        <v>1.5097796914363585E-2</v>
      </c>
      <c r="K981" s="19">
        <f t="shared" si="59"/>
        <v>1.2347413832316382E-2</v>
      </c>
    </row>
    <row r="982" spans="7:11" x14ac:dyDescent="0.3">
      <c r="G982" s="23">
        <f t="shared" ca="1" si="60"/>
        <v>43586</v>
      </c>
      <c r="H982" s="19">
        <v>144.063614</v>
      </c>
      <c r="I982" s="24">
        <f t="shared" si="61"/>
        <v>1.4918891162633896E-2</v>
      </c>
      <c r="J982" s="19">
        <f t="shared" si="62"/>
        <v>1.3972731062632415E-2</v>
      </c>
      <c r="K982" s="19">
        <f t="shared" si="59"/>
        <v>1.2658271484066052E-2</v>
      </c>
    </row>
    <row r="983" spans="7:11" x14ac:dyDescent="0.3">
      <c r="G983" s="23">
        <f t="shared" ca="1" si="60"/>
        <v>43587</v>
      </c>
      <c r="H983" s="19">
        <v>143.47825599999999</v>
      </c>
      <c r="I983" s="24">
        <f t="shared" si="61"/>
        <v>-4.063191139991873E-3</v>
      </c>
      <c r="J983" s="19">
        <f t="shared" si="62"/>
        <v>1.0119193752628751E-2</v>
      </c>
      <c r="K983" s="19">
        <f t="shared" si="59"/>
        <v>1.2433783070248736E-2</v>
      </c>
    </row>
    <row r="984" spans="7:11" x14ac:dyDescent="0.3">
      <c r="G984" s="23">
        <f t="shared" ca="1" si="60"/>
        <v>43588</v>
      </c>
      <c r="H984" s="19">
        <v>138.64025899999999</v>
      </c>
      <c r="I984" s="24">
        <f t="shared" si="61"/>
        <v>-3.3719374174718153E-2</v>
      </c>
      <c r="J984" s="19">
        <f t="shared" si="62"/>
        <v>1.402637668401655E-2</v>
      </c>
      <c r="K984" s="19">
        <f t="shared" si="59"/>
        <v>1.4862262392306633E-2</v>
      </c>
    </row>
    <row r="985" spans="7:11" x14ac:dyDescent="0.3">
      <c r="G985" s="23">
        <f t="shared" ca="1" si="60"/>
        <v>43589</v>
      </c>
      <c r="H985" s="19">
        <v>135.825256</v>
      </c>
      <c r="I985" s="24">
        <f t="shared" si="61"/>
        <v>-2.0304369165957681E-2</v>
      </c>
      <c r="J985" s="19">
        <f t="shared" si="62"/>
        <v>1.4493575672176476E-2</v>
      </c>
      <c r="K985" s="19">
        <f t="shared" ref="K985:K1048" si="63">_xlfn.STDEV.S(I966:I985)</f>
        <v>1.5573061870998424E-2</v>
      </c>
    </row>
    <row r="986" spans="7:11" x14ac:dyDescent="0.3">
      <c r="G986" s="23">
        <f t="shared" ca="1" si="60"/>
        <v>43590</v>
      </c>
      <c r="H986" s="19">
        <v>137.960159</v>
      </c>
      <c r="I986" s="24">
        <f t="shared" si="61"/>
        <v>1.5718011972677637E-2</v>
      </c>
      <c r="J986" s="19">
        <f t="shared" si="62"/>
        <v>1.57470047927009E-2</v>
      </c>
      <c r="K986" s="19">
        <f t="shared" si="63"/>
        <v>1.5755442915696548E-2</v>
      </c>
    </row>
    <row r="987" spans="7:11" x14ac:dyDescent="0.3">
      <c r="G987" s="23">
        <f t="shared" ca="1" si="60"/>
        <v>43591</v>
      </c>
      <c r="H987" s="19">
        <v>136.20401000000001</v>
      </c>
      <c r="I987" s="24">
        <f t="shared" si="61"/>
        <v>-1.2729392403788009E-2</v>
      </c>
      <c r="J987" s="19">
        <f t="shared" si="62"/>
        <v>1.57455568144029E-2</v>
      </c>
      <c r="K987" s="19">
        <f t="shared" si="63"/>
        <v>1.5329183325345875E-2</v>
      </c>
    </row>
    <row r="988" spans="7:11" x14ac:dyDescent="0.3">
      <c r="G988" s="23">
        <f t="shared" ca="1" si="60"/>
        <v>43592</v>
      </c>
      <c r="H988" s="19">
        <v>137.11651599999999</v>
      </c>
      <c r="I988" s="24">
        <f t="shared" si="61"/>
        <v>6.6995531188838164E-3</v>
      </c>
      <c r="J988" s="19">
        <f t="shared" si="62"/>
        <v>1.6063986381005396E-2</v>
      </c>
      <c r="K988" s="19">
        <f t="shared" si="63"/>
        <v>1.5183291483376717E-2</v>
      </c>
    </row>
    <row r="989" spans="7:11" x14ac:dyDescent="0.3">
      <c r="G989" s="23">
        <f t="shared" ca="1" si="60"/>
        <v>43593</v>
      </c>
      <c r="H989" s="19">
        <v>134.70948799999999</v>
      </c>
      <c r="I989" s="24">
        <f t="shared" si="61"/>
        <v>-1.7554617563357522E-2</v>
      </c>
      <c r="J989" s="19">
        <f t="shared" si="62"/>
        <v>1.5953196395132731E-2</v>
      </c>
      <c r="K989" s="19">
        <f t="shared" si="63"/>
        <v>1.5629396419340257E-2</v>
      </c>
    </row>
    <row r="990" spans="7:11" x14ac:dyDescent="0.3">
      <c r="G990" s="23">
        <f t="shared" ca="1" si="60"/>
        <v>43594</v>
      </c>
      <c r="H990" s="19">
        <v>136.702393</v>
      </c>
      <c r="I990" s="24">
        <f t="shared" si="61"/>
        <v>1.4794095275605379E-2</v>
      </c>
      <c r="J990" s="19">
        <f t="shared" si="62"/>
        <v>1.7095332785683481E-2</v>
      </c>
      <c r="K990" s="19">
        <f t="shared" si="63"/>
        <v>1.5925329614415874E-2</v>
      </c>
    </row>
    <row r="991" spans="7:11" x14ac:dyDescent="0.3">
      <c r="G991" s="23">
        <f t="shared" ca="1" si="60"/>
        <v>43595</v>
      </c>
      <c r="H991" s="19">
        <v>140.19653299999999</v>
      </c>
      <c r="I991" s="24">
        <f t="shared" si="61"/>
        <v>2.5560196301757321E-2</v>
      </c>
      <c r="J991" s="19">
        <f t="shared" si="62"/>
        <v>1.9468694554443548E-2</v>
      </c>
      <c r="K991" s="19">
        <f t="shared" si="63"/>
        <v>1.7006650772736158E-2</v>
      </c>
    </row>
    <row r="992" spans="7:11" x14ac:dyDescent="0.3">
      <c r="G992" s="23">
        <f t="shared" ca="1" si="60"/>
        <v>43596</v>
      </c>
      <c r="H992" s="19">
        <v>140.032623</v>
      </c>
      <c r="I992" s="24">
        <f t="shared" si="61"/>
        <v>-1.1691444609402968E-3</v>
      </c>
      <c r="J992" s="19">
        <f t="shared" si="62"/>
        <v>1.8648255886238477E-2</v>
      </c>
      <c r="K992" s="19">
        <f t="shared" si="63"/>
        <v>1.6128948896302231E-2</v>
      </c>
    </row>
    <row r="993" spans="7:11" x14ac:dyDescent="0.3">
      <c r="G993" s="23">
        <f t="shared" ca="1" si="60"/>
        <v>43597</v>
      </c>
      <c r="H993" s="19">
        <v>140.32595800000001</v>
      </c>
      <c r="I993" s="24">
        <f t="shared" si="61"/>
        <v>2.094761875595319E-3</v>
      </c>
      <c r="J993" s="19">
        <f t="shared" si="62"/>
        <v>1.8698992837456997E-2</v>
      </c>
      <c r="K993" s="19">
        <f t="shared" si="63"/>
        <v>1.4635356878517821E-2</v>
      </c>
    </row>
    <row r="994" spans="7:11" x14ac:dyDescent="0.3">
      <c r="G994" s="23">
        <f t="shared" ca="1" si="60"/>
        <v>43598</v>
      </c>
      <c r="H994" s="19">
        <v>139.41142300000001</v>
      </c>
      <c r="I994" s="24">
        <f t="shared" si="61"/>
        <v>-6.5172190023459198E-3</v>
      </c>
      <c r="J994" s="19">
        <f t="shared" si="62"/>
        <v>1.5240596463706438E-2</v>
      </c>
      <c r="K994" s="19">
        <f t="shared" si="63"/>
        <v>1.4531392770775583E-2</v>
      </c>
    </row>
    <row r="995" spans="7:11" x14ac:dyDescent="0.3">
      <c r="G995" s="23">
        <f t="shared" ca="1" si="60"/>
        <v>43599</v>
      </c>
      <c r="H995" s="19">
        <v>143.33698999999999</v>
      </c>
      <c r="I995" s="24">
        <f t="shared" si="61"/>
        <v>2.8158144544582875E-2</v>
      </c>
      <c r="J995" s="19">
        <f t="shared" si="62"/>
        <v>1.5536131446386802E-2</v>
      </c>
      <c r="K995" s="19">
        <f t="shared" si="63"/>
        <v>1.5638382424251945E-2</v>
      </c>
    </row>
    <row r="996" spans="7:11" x14ac:dyDescent="0.3">
      <c r="G996" s="23">
        <f t="shared" ca="1" si="60"/>
        <v>43600</v>
      </c>
      <c r="H996" s="19">
        <v>143.60441599999999</v>
      </c>
      <c r="I996" s="24">
        <f t="shared" si="61"/>
        <v>1.8657151932659488E-3</v>
      </c>
      <c r="J996" s="19">
        <f t="shared" si="62"/>
        <v>1.5136801188529421E-2</v>
      </c>
      <c r="K996" s="19">
        <f t="shared" si="63"/>
        <v>1.5617345074317944E-2</v>
      </c>
    </row>
    <row r="997" spans="7:11" x14ac:dyDescent="0.3">
      <c r="G997" s="23">
        <f t="shared" ca="1" si="60"/>
        <v>43601</v>
      </c>
      <c r="H997" s="19">
        <v>145.347183</v>
      </c>
      <c r="I997" s="24">
        <f t="shared" si="61"/>
        <v>1.2135887241796262E-2</v>
      </c>
      <c r="J997" s="19">
        <f t="shared" si="62"/>
        <v>1.4065792052964037E-2</v>
      </c>
      <c r="K997" s="19">
        <f t="shared" si="63"/>
        <v>1.5842435589803687E-2</v>
      </c>
    </row>
    <row r="998" spans="7:11" x14ac:dyDescent="0.3">
      <c r="G998" s="23">
        <f t="shared" ca="1" si="60"/>
        <v>43602</v>
      </c>
      <c r="H998" s="19">
        <v>146.218536</v>
      </c>
      <c r="I998" s="24">
        <f t="shared" si="61"/>
        <v>5.9949768685918503E-3</v>
      </c>
      <c r="J998" s="19">
        <f t="shared" si="62"/>
        <v>1.4067040073669584E-2</v>
      </c>
      <c r="K998" s="19">
        <f t="shared" si="63"/>
        <v>1.5641504835372862E-2</v>
      </c>
    </row>
    <row r="999" spans="7:11" x14ac:dyDescent="0.3">
      <c r="G999" s="23">
        <f t="shared" ca="1" si="60"/>
        <v>43603</v>
      </c>
      <c r="H999" s="19">
        <v>144.363617</v>
      </c>
      <c r="I999" s="24">
        <f t="shared" si="61"/>
        <v>-1.2685936070376158E-2</v>
      </c>
      <c r="J999" s="19">
        <f t="shared" si="62"/>
        <v>1.3198006544911205E-2</v>
      </c>
      <c r="K999" s="19">
        <f t="shared" si="63"/>
        <v>1.5848618301577223E-2</v>
      </c>
    </row>
    <row r="1000" spans="7:11" x14ac:dyDescent="0.3">
      <c r="G1000" s="23">
        <f t="shared" ca="1" si="60"/>
        <v>43604</v>
      </c>
      <c r="H1000" s="19">
        <v>142.53462200000001</v>
      </c>
      <c r="I1000" s="24">
        <f t="shared" si="61"/>
        <v>-1.2669362530588257E-2</v>
      </c>
      <c r="J1000" s="19">
        <f t="shared" si="62"/>
        <v>1.4219195072324081E-2</v>
      </c>
      <c r="K1000" s="19">
        <f t="shared" si="63"/>
        <v>1.5848244937223085E-2</v>
      </c>
    </row>
    <row r="1001" spans="7:11" x14ac:dyDescent="0.3">
      <c r="G1001" s="23">
        <f t="shared" ca="1" si="60"/>
        <v>43605</v>
      </c>
      <c r="H1001" s="19">
        <v>141.887573</v>
      </c>
      <c r="I1001" s="24">
        <f t="shared" si="61"/>
        <v>-4.5395917912491868E-3</v>
      </c>
      <c r="J1001" s="19">
        <f t="shared" si="62"/>
        <v>1.2264745222993253E-2</v>
      </c>
      <c r="K1001" s="19">
        <f t="shared" si="63"/>
        <v>1.5881707191455399E-2</v>
      </c>
    </row>
    <row r="1002" spans="7:11" x14ac:dyDescent="0.3">
      <c r="G1002" s="23">
        <f t="shared" ca="1" si="60"/>
        <v>43606</v>
      </c>
      <c r="H1002" s="19">
        <v>141.52520799999999</v>
      </c>
      <c r="I1002" s="24">
        <f t="shared" si="61"/>
        <v>-2.5538882111967309E-3</v>
      </c>
      <c r="J1002" s="19">
        <f t="shared" si="62"/>
        <v>1.2303061606974419E-2</v>
      </c>
      <c r="K1002" s="19">
        <f t="shared" si="63"/>
        <v>1.5499578302654991E-2</v>
      </c>
    </row>
    <row r="1003" spans="7:11" x14ac:dyDescent="0.3">
      <c r="G1003" s="23">
        <f t="shared" ca="1" si="60"/>
        <v>43607</v>
      </c>
      <c r="H1003" s="19">
        <v>143.25932299999999</v>
      </c>
      <c r="I1003" s="24">
        <f t="shared" si="61"/>
        <v>1.2253046821171232E-2</v>
      </c>
      <c r="J1003" s="19">
        <f t="shared" si="62"/>
        <v>1.280101471859512E-2</v>
      </c>
      <c r="K1003" s="19">
        <f t="shared" si="63"/>
        <v>1.5744812936546167E-2</v>
      </c>
    </row>
    <row r="1004" spans="7:11" x14ac:dyDescent="0.3">
      <c r="G1004" s="23">
        <f t="shared" ca="1" si="60"/>
        <v>43608</v>
      </c>
      <c r="H1004" s="19">
        <v>145.14009100000001</v>
      </c>
      <c r="I1004" s="24">
        <f t="shared" si="61"/>
        <v>1.3128416082212047E-2</v>
      </c>
      <c r="J1004" s="19">
        <f t="shared" si="62"/>
        <v>1.2831525492196082E-2</v>
      </c>
      <c r="K1004" s="19">
        <f t="shared" si="63"/>
        <v>1.3825627482335894E-2</v>
      </c>
    </row>
    <row r="1005" spans="7:11" x14ac:dyDescent="0.3">
      <c r="G1005" s="23">
        <f t="shared" ca="1" si="60"/>
        <v>43609</v>
      </c>
      <c r="H1005" s="19">
        <v>146.32205200000001</v>
      </c>
      <c r="I1005" s="24">
        <f t="shared" si="61"/>
        <v>8.1435872876778337E-3</v>
      </c>
      <c r="J1005" s="19">
        <f t="shared" si="62"/>
        <v>9.886468497650654E-3</v>
      </c>
      <c r="K1005" s="19">
        <f t="shared" si="63"/>
        <v>1.2793419373214637E-2</v>
      </c>
    </row>
    <row r="1006" spans="7:11" x14ac:dyDescent="0.3">
      <c r="G1006" s="23">
        <f t="shared" ca="1" si="60"/>
        <v>43610</v>
      </c>
      <c r="H1006" s="19">
        <v>144.59660299999999</v>
      </c>
      <c r="I1006" s="24">
        <f t="shared" si="61"/>
        <v>-1.1792132330129101E-2</v>
      </c>
      <c r="J1006" s="19">
        <f t="shared" si="62"/>
        <v>1.0822620872138066E-2</v>
      </c>
      <c r="K1006" s="19">
        <f t="shared" si="63"/>
        <v>1.2923550973951911E-2</v>
      </c>
    </row>
    <row r="1007" spans="7:11" x14ac:dyDescent="0.3">
      <c r="G1007" s="23">
        <f t="shared" ca="1" si="60"/>
        <v>43611</v>
      </c>
      <c r="H1007" s="19">
        <v>146.52050800000001</v>
      </c>
      <c r="I1007" s="24">
        <f t="shared" si="61"/>
        <v>1.3305326405213203E-2</v>
      </c>
      <c r="J1007" s="19">
        <f t="shared" si="62"/>
        <v>1.0964807424053776E-2</v>
      </c>
      <c r="K1007" s="19">
        <f t="shared" si="63"/>
        <v>1.2623861977570545E-2</v>
      </c>
    </row>
    <row r="1008" spans="7:11" x14ac:dyDescent="0.3">
      <c r="G1008" s="23">
        <f t="shared" ca="1" si="60"/>
        <v>43612</v>
      </c>
      <c r="H1008" s="19">
        <v>145.968323</v>
      </c>
      <c r="I1008" s="24">
        <f t="shared" si="61"/>
        <v>-3.7686533273554312E-3</v>
      </c>
      <c r="J1008" s="19">
        <f t="shared" si="62"/>
        <v>1.0891057666568196E-2</v>
      </c>
      <c r="K1008" s="19">
        <f t="shared" si="63"/>
        <v>1.2711086257579099E-2</v>
      </c>
    </row>
    <row r="1009" spans="7:11" x14ac:dyDescent="0.3">
      <c r="G1009" s="23">
        <f t="shared" ca="1" si="60"/>
        <v>43613</v>
      </c>
      <c r="H1009" s="19">
        <v>144.62245200000001</v>
      </c>
      <c r="I1009" s="24">
        <f t="shared" si="61"/>
        <v>-9.2202950088012825E-3</v>
      </c>
      <c r="J1009" s="19">
        <f t="shared" si="62"/>
        <v>1.0494619581149799E-2</v>
      </c>
      <c r="K1009" s="19">
        <f t="shared" si="63"/>
        <v>1.2117290971016038E-2</v>
      </c>
    </row>
    <row r="1010" spans="7:11" x14ac:dyDescent="0.3">
      <c r="G1010" s="23">
        <f t="shared" ca="1" si="60"/>
        <v>43614</v>
      </c>
      <c r="H1010" s="19">
        <v>144.63104200000001</v>
      </c>
      <c r="I1010" s="24">
        <f t="shared" si="61"/>
        <v>5.9396033473380072E-5</v>
      </c>
      <c r="J1010" s="19">
        <f t="shared" si="62"/>
        <v>9.4792244773329575E-3</v>
      </c>
      <c r="K1010" s="19">
        <f t="shared" si="63"/>
        <v>1.18474553438445E-2</v>
      </c>
    </row>
    <row r="1011" spans="7:11" x14ac:dyDescent="0.3">
      <c r="G1011" s="23">
        <f t="shared" ca="1" si="60"/>
        <v>43615</v>
      </c>
      <c r="H1011" s="19">
        <v>145.079712</v>
      </c>
      <c r="I1011" s="24">
        <f t="shared" si="61"/>
        <v>3.1021694499027141E-3</v>
      </c>
      <c r="J1011" s="19">
        <f t="shared" si="62"/>
        <v>9.24318756613513E-3</v>
      </c>
      <c r="K1011" s="19">
        <f t="shared" si="63"/>
        <v>1.0582341730650147E-2</v>
      </c>
    </row>
    <row r="1012" spans="7:11" x14ac:dyDescent="0.3">
      <c r="G1012" s="23">
        <f t="shared" ca="1" si="60"/>
        <v>43616</v>
      </c>
      <c r="H1012" s="19">
        <v>149.29858400000001</v>
      </c>
      <c r="I1012" s="24">
        <f t="shared" si="61"/>
        <v>2.9079682760881242E-2</v>
      </c>
      <c r="J1012" s="19">
        <f t="shared" si="62"/>
        <v>1.2313595813471119E-2</v>
      </c>
      <c r="K1012" s="19">
        <f t="shared" si="63"/>
        <v>1.21815003059942E-2</v>
      </c>
    </row>
    <row r="1013" spans="7:11" x14ac:dyDescent="0.3">
      <c r="G1013" s="23">
        <f t="shared" ca="1" si="60"/>
        <v>43617</v>
      </c>
      <c r="H1013" s="19">
        <v>149.32446300000001</v>
      </c>
      <c r="I1013" s="24">
        <f t="shared" si="61"/>
        <v>1.7333720994971991E-4</v>
      </c>
      <c r="J1013" s="19">
        <f t="shared" si="62"/>
        <v>1.2161348286578593E-2</v>
      </c>
      <c r="K1013" s="19">
        <f t="shared" si="63"/>
        <v>1.2198893447523595E-2</v>
      </c>
    </row>
    <row r="1014" spans="7:11" x14ac:dyDescent="0.3">
      <c r="G1014" s="23">
        <f t="shared" ca="1" si="60"/>
        <v>43618</v>
      </c>
      <c r="H1014" s="19">
        <v>150.11816400000001</v>
      </c>
      <c r="I1014" s="24">
        <f t="shared" si="61"/>
        <v>5.3152777786986682E-3</v>
      </c>
      <c r="J1014" s="19">
        <f t="shared" si="62"/>
        <v>1.1770196368695147E-2</v>
      </c>
      <c r="K1014" s="19">
        <f t="shared" si="63"/>
        <v>1.1988827547671626E-2</v>
      </c>
    </row>
    <row r="1015" spans="7:11" x14ac:dyDescent="0.3">
      <c r="G1015" s="23">
        <f t="shared" ca="1" si="60"/>
        <v>43619</v>
      </c>
      <c r="H1015" s="19">
        <v>148.573868</v>
      </c>
      <c r="I1015" s="24">
        <f t="shared" si="61"/>
        <v>-1.0287202819773356E-2</v>
      </c>
      <c r="J1015" s="19">
        <f t="shared" si="62"/>
        <v>1.2379069129207188E-2</v>
      </c>
      <c r="K1015" s="19">
        <f t="shared" si="63"/>
        <v>1.0906675986295286E-2</v>
      </c>
    </row>
    <row r="1016" spans="7:11" x14ac:dyDescent="0.3">
      <c r="G1016" s="23">
        <f t="shared" ca="1" si="60"/>
        <v>43620</v>
      </c>
      <c r="H1016" s="19">
        <v>147.26246599999999</v>
      </c>
      <c r="I1016" s="24">
        <f t="shared" si="61"/>
        <v>-8.8265993047984548E-3</v>
      </c>
      <c r="J1016" s="19">
        <f t="shared" si="62"/>
        <v>1.2053939544276781E-2</v>
      </c>
      <c r="K1016" s="19">
        <f t="shared" si="63"/>
        <v>1.1164963516317553E-2</v>
      </c>
    </row>
    <row r="1017" spans="7:11" x14ac:dyDescent="0.3">
      <c r="G1017" s="23">
        <f t="shared" ca="1" si="60"/>
        <v>43621</v>
      </c>
      <c r="H1017" s="19">
        <v>146.46009799999999</v>
      </c>
      <c r="I1017" s="24">
        <f t="shared" si="61"/>
        <v>-5.4485574076967858E-3</v>
      </c>
      <c r="J1017" s="19">
        <f t="shared" si="62"/>
        <v>1.1528576721579779E-2</v>
      </c>
      <c r="K1017" s="19">
        <f t="shared" si="63"/>
        <v>1.095865121983183E-2</v>
      </c>
    </row>
    <row r="1018" spans="7:11" x14ac:dyDescent="0.3">
      <c r="G1018" s="23">
        <f t="shared" ca="1" si="60"/>
        <v>43622</v>
      </c>
      <c r="H1018" s="19">
        <v>146.11499000000001</v>
      </c>
      <c r="I1018" s="24">
        <f t="shared" si="61"/>
        <v>-2.3563277965304996E-3</v>
      </c>
      <c r="J1018" s="19">
        <f t="shared" si="62"/>
        <v>1.1485606266640332E-2</v>
      </c>
      <c r="K1018" s="19">
        <f t="shared" si="63"/>
        <v>1.0894692719684419E-2</v>
      </c>
    </row>
    <row r="1019" spans="7:11" x14ac:dyDescent="0.3">
      <c r="G1019" s="23">
        <f t="shared" ca="1" si="60"/>
        <v>43623</v>
      </c>
      <c r="H1019" s="19">
        <v>148.10798600000001</v>
      </c>
      <c r="I1019" s="24">
        <f t="shared" si="61"/>
        <v>1.3639914700059208E-2</v>
      </c>
      <c r="J1019" s="19">
        <f t="shared" si="62"/>
        <v>1.1684620955270633E-2</v>
      </c>
      <c r="K1019" s="19">
        <f t="shared" si="63"/>
        <v>1.0869005232937875E-2</v>
      </c>
    </row>
    <row r="1020" spans="7:11" x14ac:dyDescent="0.3">
      <c r="G1020" s="23">
        <f t="shared" ca="1" si="60"/>
        <v>43624</v>
      </c>
      <c r="H1020" s="19">
        <v>148.02174400000001</v>
      </c>
      <c r="I1020" s="24">
        <f t="shared" si="61"/>
        <v>-5.8229135598397708E-4</v>
      </c>
      <c r="J1020" s="19">
        <f t="shared" si="62"/>
        <v>1.1700928985810693E-2</v>
      </c>
      <c r="K1020" s="19">
        <f t="shared" si="63"/>
        <v>1.0373990280337506E-2</v>
      </c>
    </row>
    <row r="1021" spans="7:11" x14ac:dyDescent="0.3">
      <c r="G1021" s="23">
        <f t="shared" ca="1" si="60"/>
        <v>43625</v>
      </c>
      <c r="H1021" s="19">
        <v>150.980896</v>
      </c>
      <c r="I1021" s="24">
        <f t="shared" si="61"/>
        <v>1.9991333165213732E-2</v>
      </c>
      <c r="J1021" s="19">
        <f t="shared" si="62"/>
        <v>1.2966996704171101E-2</v>
      </c>
      <c r="K1021" s="19">
        <f t="shared" si="63"/>
        <v>1.0998781354482906E-2</v>
      </c>
    </row>
    <row r="1022" spans="7:11" x14ac:dyDescent="0.3">
      <c r="G1022" s="23">
        <f t="shared" ca="1" si="60"/>
        <v>43626</v>
      </c>
      <c r="H1022" s="19">
        <v>150.70481899999999</v>
      </c>
      <c r="I1022" s="24">
        <f t="shared" si="61"/>
        <v>-1.8285558458999152E-3</v>
      </c>
      <c r="J1022" s="19">
        <f t="shared" si="62"/>
        <v>9.5861878698815985E-3</v>
      </c>
      <c r="K1022" s="19">
        <f t="shared" si="63"/>
        <v>1.0980102142529171E-2</v>
      </c>
    </row>
    <row r="1023" spans="7:11" x14ac:dyDescent="0.3">
      <c r="G1023" s="23">
        <f t="shared" ca="1" si="60"/>
        <v>43627</v>
      </c>
      <c r="H1023" s="19">
        <v>143.63893100000001</v>
      </c>
      <c r="I1023" s="24">
        <f t="shared" si="61"/>
        <v>-4.6885614188621139E-2</v>
      </c>
      <c r="J1023" s="19">
        <f t="shared" si="62"/>
        <v>1.7938090382759449E-2</v>
      </c>
      <c r="K1023" s="19">
        <f t="shared" si="63"/>
        <v>1.5462876626689187E-2</v>
      </c>
    </row>
    <row r="1024" spans="7:11" x14ac:dyDescent="0.3">
      <c r="G1024" s="23">
        <f t="shared" ca="1" si="60"/>
        <v>43628</v>
      </c>
      <c r="H1024" s="19">
        <v>142.94876099999999</v>
      </c>
      <c r="I1024" s="24">
        <f t="shared" si="61"/>
        <v>-4.8048951297195996E-3</v>
      </c>
      <c r="J1024" s="19">
        <f t="shared" si="62"/>
        <v>1.7654511059271523E-2</v>
      </c>
      <c r="K1024" s="19">
        <f t="shared" si="63"/>
        <v>1.5194225124194077E-2</v>
      </c>
    </row>
    <row r="1025" spans="7:11" x14ac:dyDescent="0.3">
      <c r="G1025" s="23">
        <f t="shared" ca="1" si="60"/>
        <v>43629</v>
      </c>
      <c r="H1025" s="19">
        <v>143.38874799999999</v>
      </c>
      <c r="I1025" s="24">
        <f t="shared" si="61"/>
        <v>3.0779350371563652E-3</v>
      </c>
      <c r="J1025" s="19">
        <f t="shared" si="62"/>
        <v>1.7693664453574405E-2</v>
      </c>
      <c r="K1025" s="19">
        <f t="shared" si="63"/>
        <v>1.5081736697703725E-2</v>
      </c>
    </row>
    <row r="1026" spans="7:11" x14ac:dyDescent="0.3">
      <c r="G1026" s="23">
        <f t="shared" ca="1" si="60"/>
        <v>43630</v>
      </c>
      <c r="H1026" s="19">
        <v>143.47500600000001</v>
      </c>
      <c r="I1026" s="24">
        <f t="shared" si="61"/>
        <v>6.0156742563943766E-4</v>
      </c>
      <c r="J1026" s="19">
        <f t="shared" si="62"/>
        <v>1.7623570062628525E-2</v>
      </c>
      <c r="K1026" s="19">
        <f t="shared" si="63"/>
        <v>1.4863808323375461E-2</v>
      </c>
    </row>
    <row r="1027" spans="7:11" x14ac:dyDescent="0.3">
      <c r="G1027" s="23">
        <f t="shared" ca="1" si="60"/>
        <v>43631</v>
      </c>
      <c r="H1027" s="19">
        <v>139.74790999999999</v>
      </c>
      <c r="I1027" s="24">
        <f t="shared" si="61"/>
        <v>-2.5977319004259258E-2</v>
      </c>
      <c r="J1027" s="19">
        <f t="shared" si="62"/>
        <v>1.9140766034482788E-2</v>
      </c>
      <c r="K1027" s="19">
        <f t="shared" si="63"/>
        <v>1.555315211369494E-2</v>
      </c>
    </row>
    <row r="1028" spans="7:11" x14ac:dyDescent="0.3">
      <c r="G1028" s="23">
        <f t="shared" ca="1" si="60"/>
        <v>43632</v>
      </c>
      <c r="H1028" s="19">
        <v>139.169937</v>
      </c>
      <c r="I1028" s="24">
        <f t="shared" si="61"/>
        <v>-4.135825716463204E-3</v>
      </c>
      <c r="J1028" s="19">
        <f t="shared" si="62"/>
        <v>1.9126760569657224E-2</v>
      </c>
      <c r="K1028" s="19">
        <f t="shared" si="63"/>
        <v>1.5555258979593234E-2</v>
      </c>
    </row>
    <row r="1029" spans="7:11" x14ac:dyDescent="0.3">
      <c r="G1029" s="23">
        <f t="shared" ca="1" si="60"/>
        <v>43633</v>
      </c>
      <c r="H1029" s="19">
        <v>141.516525</v>
      </c>
      <c r="I1029" s="24">
        <f t="shared" si="61"/>
        <v>1.6861313948859591E-2</v>
      </c>
      <c r="J1029" s="19">
        <f t="shared" si="62"/>
        <v>1.9493402771015692E-2</v>
      </c>
      <c r="K1029" s="19">
        <f t="shared" si="63"/>
        <v>1.6027634628515395E-2</v>
      </c>
    </row>
    <row r="1030" spans="7:11" x14ac:dyDescent="0.3">
      <c r="G1030" s="23">
        <f t="shared" ref="G1030:G1093" ca="1" si="64">G1029+1</f>
        <v>43634</v>
      </c>
      <c r="H1030" s="19">
        <v>139.566742</v>
      </c>
      <c r="I1030" s="24">
        <f t="shared" ref="I1030:I1093" si="65">H1030/H1029-1</f>
        <v>-1.3777776128971464E-2</v>
      </c>
      <c r="J1030" s="19">
        <f t="shared" si="62"/>
        <v>1.9654597350488433E-2</v>
      </c>
      <c r="K1030" s="19">
        <f t="shared" si="63"/>
        <v>1.6277941091516014E-2</v>
      </c>
    </row>
    <row r="1031" spans="7:11" x14ac:dyDescent="0.3">
      <c r="G1031" s="23">
        <f t="shared" ca="1" si="64"/>
        <v>43635</v>
      </c>
      <c r="H1031" s="19">
        <v>141.162811</v>
      </c>
      <c r="I1031" s="24">
        <f t="shared" si="65"/>
        <v>1.1435883485766185E-2</v>
      </c>
      <c r="J1031" s="19">
        <f t="shared" si="62"/>
        <v>1.856882733400703E-2</v>
      </c>
      <c r="K1031" s="19">
        <f t="shared" si="63"/>
        <v>1.6511077111617641E-2</v>
      </c>
    </row>
    <row r="1032" spans="7:11" x14ac:dyDescent="0.3">
      <c r="G1032" s="23">
        <f t="shared" ca="1" si="64"/>
        <v>43636</v>
      </c>
      <c r="H1032" s="19">
        <v>142.63810699999999</v>
      </c>
      <c r="I1032" s="24">
        <f t="shared" si="65"/>
        <v>1.0451024526565877E-2</v>
      </c>
      <c r="J1032" s="19">
        <f t="shared" si="62"/>
        <v>1.9306626047329731E-2</v>
      </c>
      <c r="K1032" s="19">
        <f t="shared" si="63"/>
        <v>1.5182858818428038E-2</v>
      </c>
    </row>
    <row r="1033" spans="7:11" x14ac:dyDescent="0.3">
      <c r="G1033" s="23">
        <f t="shared" ca="1" si="64"/>
        <v>43637</v>
      </c>
      <c r="H1033" s="19">
        <v>142.396545</v>
      </c>
      <c r="I1033" s="24">
        <f t="shared" si="65"/>
        <v>-1.6935306074974399E-3</v>
      </c>
      <c r="J1033" s="19">
        <f t="shared" si="62"/>
        <v>1.2629385542997796E-2</v>
      </c>
      <c r="K1033" s="19">
        <f t="shared" si="63"/>
        <v>1.5173441491264225E-2</v>
      </c>
    </row>
    <row r="1034" spans="7:11" x14ac:dyDescent="0.3">
      <c r="G1034" s="23">
        <f t="shared" ca="1" si="64"/>
        <v>43638</v>
      </c>
      <c r="H1034" s="19">
        <v>142.04283100000001</v>
      </c>
      <c r="I1034" s="24">
        <f t="shared" si="65"/>
        <v>-2.4840068977797225E-3</v>
      </c>
      <c r="J1034" s="19">
        <f t="shared" si="62"/>
        <v>1.2568711772679587E-2</v>
      </c>
      <c r="K1034" s="19">
        <f t="shared" si="63"/>
        <v>1.5068324255585394E-2</v>
      </c>
    </row>
    <row r="1035" spans="7:11" x14ac:dyDescent="0.3">
      <c r="G1035" s="23">
        <f t="shared" ca="1" si="64"/>
        <v>43639</v>
      </c>
      <c r="H1035" s="19">
        <v>142.20680200000001</v>
      </c>
      <c r="I1035" s="24">
        <f t="shared" si="65"/>
        <v>1.1543771610691422E-3</v>
      </c>
      <c r="J1035" s="19">
        <f t="shared" si="62"/>
        <v>1.2521410463828462E-2</v>
      </c>
      <c r="K1035" s="19">
        <f t="shared" si="63"/>
        <v>1.4980106526738675E-2</v>
      </c>
    </row>
    <row r="1036" spans="7:11" x14ac:dyDescent="0.3">
      <c r="G1036" s="23">
        <f t="shared" ca="1" si="64"/>
        <v>43640</v>
      </c>
      <c r="H1036" s="19">
        <v>144.19111599999999</v>
      </c>
      <c r="I1036" s="24">
        <f t="shared" si="65"/>
        <v>1.3953720722866603E-2</v>
      </c>
      <c r="J1036" s="19">
        <f t="shared" si="62"/>
        <v>1.3365743258497121E-2</v>
      </c>
      <c r="K1036" s="19">
        <f t="shared" si="63"/>
        <v>1.5302660996790786E-2</v>
      </c>
    </row>
    <row r="1037" spans="7:11" x14ac:dyDescent="0.3">
      <c r="G1037" s="23">
        <f t="shared" ca="1" si="64"/>
        <v>43641</v>
      </c>
      <c r="H1037" s="19">
        <v>145.41618299999999</v>
      </c>
      <c r="I1037" s="24">
        <f t="shared" si="65"/>
        <v>8.4961337007751769E-3</v>
      </c>
      <c r="J1037" s="19">
        <f t="shared" si="62"/>
        <v>9.6976721884486066E-3</v>
      </c>
      <c r="K1037" s="19">
        <f t="shared" si="63"/>
        <v>1.5403790863828502E-2</v>
      </c>
    </row>
    <row r="1038" spans="7:11" x14ac:dyDescent="0.3">
      <c r="G1038" s="23">
        <f t="shared" ca="1" si="64"/>
        <v>43642</v>
      </c>
      <c r="H1038" s="19">
        <v>143.22479200000001</v>
      </c>
      <c r="I1038" s="24">
        <f t="shared" si="65"/>
        <v>-1.506978765905298E-2</v>
      </c>
      <c r="J1038" s="19">
        <f t="shared" si="62"/>
        <v>1.1217471698010734E-2</v>
      </c>
      <c r="K1038" s="19">
        <f t="shared" si="63"/>
        <v>1.5753931547984913E-2</v>
      </c>
    </row>
    <row r="1039" spans="7:11" x14ac:dyDescent="0.3">
      <c r="G1039" s="23">
        <f t="shared" ca="1" si="64"/>
        <v>43643</v>
      </c>
      <c r="H1039" s="19">
        <v>142.64679000000001</v>
      </c>
      <c r="I1039" s="24">
        <f t="shared" si="65"/>
        <v>-4.0356281334309463E-3</v>
      </c>
      <c r="J1039" s="19">
        <f t="shared" ref="J1039:J1102" si="66">_xlfn.STDEV.S(I1030:I1039)</f>
        <v>1.023810749363608E-2</v>
      </c>
      <c r="K1039" s="19">
        <f t="shared" si="63"/>
        <v>1.5388121473360359E-2</v>
      </c>
    </row>
    <row r="1040" spans="7:11" x14ac:dyDescent="0.3">
      <c r="G1040" s="23">
        <f t="shared" ca="1" si="64"/>
        <v>43644</v>
      </c>
      <c r="H1040" s="19">
        <v>143.78556800000001</v>
      </c>
      <c r="I1040" s="24">
        <f t="shared" si="65"/>
        <v>7.9832010240117324E-3</v>
      </c>
      <c r="J1040" s="19">
        <f t="shared" si="66"/>
        <v>9.026068319068355E-3</v>
      </c>
      <c r="K1040" s="19">
        <f t="shared" si="63"/>
        <v>1.5541134624812582E-2</v>
      </c>
    </row>
    <row r="1041" spans="7:11" x14ac:dyDescent="0.3">
      <c r="G1041" s="23">
        <f t="shared" ca="1" si="64"/>
        <v>43645</v>
      </c>
      <c r="H1041" s="19">
        <v>144.52757299999999</v>
      </c>
      <c r="I1041" s="24">
        <f t="shared" si="65"/>
        <v>5.1604970535010786E-3</v>
      </c>
      <c r="J1041" s="19">
        <f t="shared" si="66"/>
        <v>8.5831550753795571E-3</v>
      </c>
      <c r="K1041" s="19">
        <f t="shared" si="63"/>
        <v>1.4806491909954525E-2</v>
      </c>
    </row>
    <row r="1042" spans="7:11" x14ac:dyDescent="0.3">
      <c r="G1042" s="23">
        <f t="shared" ca="1" si="64"/>
        <v>43646</v>
      </c>
      <c r="H1042" s="19">
        <v>144.86399800000001</v>
      </c>
      <c r="I1042" s="24">
        <f t="shared" si="65"/>
        <v>2.3277565174364412E-3</v>
      </c>
      <c r="J1042" s="19">
        <f t="shared" si="66"/>
        <v>8.1068281566684872E-3</v>
      </c>
      <c r="K1042" s="19">
        <f t="shared" si="63"/>
        <v>1.4839277218174326E-2</v>
      </c>
    </row>
    <row r="1043" spans="7:11" x14ac:dyDescent="0.3">
      <c r="G1043" s="23">
        <f t="shared" ca="1" si="64"/>
        <v>43647</v>
      </c>
      <c r="H1043" s="19">
        <v>145.640457</v>
      </c>
      <c r="I1043" s="24">
        <f t="shared" si="65"/>
        <v>5.359916961562794E-3</v>
      </c>
      <c r="J1043" s="19">
        <f t="shared" si="66"/>
        <v>8.0972757684998741E-3</v>
      </c>
      <c r="K1043" s="19">
        <f t="shared" si="63"/>
        <v>1.044550097480439E-2</v>
      </c>
    </row>
    <row r="1044" spans="7:11" x14ac:dyDescent="0.3">
      <c r="G1044" s="23">
        <f t="shared" ca="1" si="64"/>
        <v>43648</v>
      </c>
      <c r="H1044" s="19">
        <v>144.21696499999999</v>
      </c>
      <c r="I1044" s="24">
        <f t="shared" si="65"/>
        <v>-9.7740149222410588E-3</v>
      </c>
      <c r="J1044" s="19">
        <f t="shared" si="66"/>
        <v>8.8659730138175939E-3</v>
      </c>
      <c r="K1044" s="19">
        <f t="shared" si="63"/>
        <v>1.0641694018079913E-2</v>
      </c>
    </row>
    <row r="1045" spans="7:11" x14ac:dyDescent="0.3">
      <c r="G1045" s="23">
        <f t="shared" ca="1" si="64"/>
        <v>43649</v>
      </c>
      <c r="H1045" s="19">
        <v>144.976181</v>
      </c>
      <c r="I1045" s="24">
        <f t="shared" si="65"/>
        <v>5.2644014523535176E-3</v>
      </c>
      <c r="J1045" s="19">
        <f t="shared" si="66"/>
        <v>8.9402594672716457E-3</v>
      </c>
      <c r="K1045" s="19">
        <f t="shared" si="63"/>
        <v>1.0680776162850581E-2</v>
      </c>
    </row>
    <row r="1046" spans="7:11" x14ac:dyDescent="0.3">
      <c r="G1046" s="23">
        <f t="shared" ca="1" si="64"/>
        <v>43650</v>
      </c>
      <c r="H1046" s="19">
        <v>140.576187</v>
      </c>
      <c r="I1046" s="24">
        <f t="shared" si="65"/>
        <v>-3.0349771732502639E-2</v>
      </c>
      <c r="J1046" s="19">
        <f t="shared" si="66"/>
        <v>1.2577461197142564E-2</v>
      </c>
      <c r="K1046" s="19">
        <f t="shared" si="63"/>
        <v>1.2727519121502115E-2</v>
      </c>
    </row>
    <row r="1047" spans="7:11" x14ac:dyDescent="0.3">
      <c r="G1047" s="23">
        <f t="shared" ca="1" si="64"/>
        <v>43651</v>
      </c>
      <c r="H1047" s="19">
        <v>140.70558199999999</v>
      </c>
      <c r="I1047" s="24">
        <f t="shared" si="65"/>
        <v>9.2046172798809778E-4</v>
      </c>
      <c r="J1047" s="19">
        <f t="shared" si="66"/>
        <v>1.2061545131703377E-2</v>
      </c>
      <c r="K1047" s="19">
        <f t="shared" si="63"/>
        <v>1.128193135862759E-2</v>
      </c>
    </row>
    <row r="1048" spans="7:11" x14ac:dyDescent="0.3">
      <c r="G1048" s="23">
        <f t="shared" ca="1" si="64"/>
        <v>43652</v>
      </c>
      <c r="H1048" s="19">
        <v>141.00756799999999</v>
      </c>
      <c r="I1048" s="24">
        <f t="shared" si="65"/>
        <v>2.1462261532736449E-3</v>
      </c>
      <c r="J1048" s="19">
        <f t="shared" si="66"/>
        <v>1.139255259436352E-2</v>
      </c>
      <c r="K1048" s="19">
        <f t="shared" si="63"/>
        <v>1.1236288811810451E-2</v>
      </c>
    </row>
    <row r="1049" spans="7:11" x14ac:dyDescent="0.3">
      <c r="G1049" s="23">
        <f t="shared" ca="1" si="64"/>
        <v>43653</v>
      </c>
      <c r="H1049" s="19">
        <v>142.456909</v>
      </c>
      <c r="I1049" s="24">
        <f t="shared" si="65"/>
        <v>1.027846250067932E-2</v>
      </c>
      <c r="J1049" s="19">
        <f t="shared" si="66"/>
        <v>1.1925309317595055E-2</v>
      </c>
      <c r="K1049" s="19">
        <f t="shared" ref="K1049:K1112" si="67">_xlfn.STDEV.S(I1030:I1049)</f>
        <v>1.0827448584083509E-2</v>
      </c>
    </row>
    <row r="1050" spans="7:11" x14ac:dyDescent="0.3">
      <c r="G1050" s="23">
        <f t="shared" ca="1" si="64"/>
        <v>43654</v>
      </c>
      <c r="H1050" s="19">
        <v>141.60101299999999</v>
      </c>
      <c r="I1050" s="24">
        <f t="shared" si="65"/>
        <v>-6.0081045279454237E-3</v>
      </c>
      <c r="J1050" s="19">
        <f t="shared" si="66"/>
        <v>1.1694235757138349E-2</v>
      </c>
      <c r="K1050" s="19">
        <f t="shared" si="67"/>
        <v>1.0424342563089465E-2</v>
      </c>
    </row>
    <row r="1051" spans="7:11" x14ac:dyDescent="0.3">
      <c r="G1051" s="23">
        <f t="shared" ca="1" si="64"/>
        <v>43655</v>
      </c>
      <c r="H1051" s="19">
        <v>139.46549999999999</v>
      </c>
      <c r="I1051" s="24">
        <f t="shared" si="65"/>
        <v>-1.5081198606961999E-2</v>
      </c>
      <c r="J1051" s="19">
        <f t="shared" si="66"/>
        <v>1.2162006116069643E-2</v>
      </c>
      <c r="K1051" s="19">
        <f t="shared" si="67"/>
        <v>1.0680340802438138E-2</v>
      </c>
    </row>
    <row r="1052" spans="7:11" x14ac:dyDescent="0.3">
      <c r="G1052" s="23">
        <f t="shared" ca="1" si="64"/>
        <v>43656</v>
      </c>
      <c r="H1052" s="19">
        <v>139.79402200000001</v>
      </c>
      <c r="I1052" s="24">
        <f t="shared" si="65"/>
        <v>2.3555789783138437E-3</v>
      </c>
      <c r="J1052" s="19">
        <f t="shared" si="66"/>
        <v>1.2163488390672357E-2</v>
      </c>
      <c r="K1052" s="19">
        <f t="shared" si="67"/>
        <v>1.0390955228203108E-2</v>
      </c>
    </row>
    <row r="1053" spans="7:11" x14ac:dyDescent="0.3">
      <c r="G1053" s="23">
        <f t="shared" ca="1" si="64"/>
        <v>43657</v>
      </c>
      <c r="H1053" s="19">
        <v>142.21489</v>
      </c>
      <c r="I1053" s="24">
        <f t="shared" si="65"/>
        <v>1.731739287106282E-2</v>
      </c>
      <c r="J1053" s="19">
        <f t="shared" si="66"/>
        <v>1.3629436671571482E-2</v>
      </c>
      <c r="K1053" s="19">
        <f t="shared" si="67"/>
        <v>1.1160839187384582E-2</v>
      </c>
    </row>
    <row r="1054" spans="7:11" x14ac:dyDescent="0.3">
      <c r="G1054" s="23">
        <f t="shared" ca="1" si="64"/>
        <v>43658</v>
      </c>
      <c r="H1054" s="19">
        <v>139.197464</v>
      </c>
      <c r="I1054" s="24">
        <f t="shared" si="65"/>
        <v>-2.121737041740146E-2</v>
      </c>
      <c r="J1054" s="19">
        <f t="shared" si="66"/>
        <v>1.4760772989238015E-2</v>
      </c>
      <c r="K1054" s="19">
        <f t="shared" si="67"/>
        <v>1.2124407277915167E-2</v>
      </c>
    </row>
    <row r="1055" spans="7:11" x14ac:dyDescent="0.3">
      <c r="G1055" s="23">
        <f t="shared" ca="1" si="64"/>
        <v>43659</v>
      </c>
      <c r="H1055" s="19">
        <v>137.598038</v>
      </c>
      <c r="I1055" s="24">
        <f t="shared" si="65"/>
        <v>-1.1490338645824716E-2</v>
      </c>
      <c r="J1055" s="19">
        <f t="shared" si="66"/>
        <v>1.4613465543084857E-2</v>
      </c>
      <c r="K1055" s="19">
        <f t="shared" si="67"/>
        <v>1.2337213985602743E-2</v>
      </c>
    </row>
    <row r="1056" spans="7:11" x14ac:dyDescent="0.3">
      <c r="G1056" s="23">
        <f t="shared" ca="1" si="64"/>
        <v>43660</v>
      </c>
      <c r="H1056" s="19">
        <v>139.45683299999999</v>
      </c>
      <c r="I1056" s="24">
        <f t="shared" si="65"/>
        <v>1.3508877212333514E-2</v>
      </c>
      <c r="J1056" s="19">
        <f t="shared" si="66"/>
        <v>1.2646871339516459E-2</v>
      </c>
      <c r="K1056" s="19">
        <f t="shared" si="67"/>
        <v>1.2308114759026489E-2</v>
      </c>
    </row>
    <row r="1057" spans="7:11" x14ac:dyDescent="0.3">
      <c r="G1057" s="23">
        <f t="shared" ca="1" si="64"/>
        <v>43661</v>
      </c>
      <c r="H1057" s="19">
        <v>140.36468500000001</v>
      </c>
      <c r="I1057" s="24">
        <f t="shared" si="65"/>
        <v>6.5099140749884654E-3</v>
      </c>
      <c r="J1057" s="19">
        <f t="shared" si="66"/>
        <v>1.2849664084637915E-2</v>
      </c>
      <c r="K1057" s="19">
        <f t="shared" si="67"/>
        <v>1.2230169851329136E-2</v>
      </c>
    </row>
    <row r="1058" spans="7:11" x14ac:dyDescent="0.3">
      <c r="G1058" s="23">
        <f t="shared" ca="1" si="64"/>
        <v>43662</v>
      </c>
      <c r="H1058" s="19">
        <v>138.566315</v>
      </c>
      <c r="I1058" s="24">
        <f t="shared" si="65"/>
        <v>-1.2812125785057749E-2</v>
      </c>
      <c r="J1058" s="19">
        <f t="shared" si="66"/>
        <v>1.3408812078242514E-2</v>
      </c>
      <c r="K1058" s="19">
        <f t="shared" si="67"/>
        <v>1.2110050773638316E-2</v>
      </c>
    </row>
    <row r="1059" spans="7:11" x14ac:dyDescent="0.3">
      <c r="G1059" s="23">
        <f t="shared" ca="1" si="64"/>
        <v>43663</v>
      </c>
      <c r="H1059" s="19">
        <v>138.92077599999999</v>
      </c>
      <c r="I1059" s="24">
        <f t="shared" si="65"/>
        <v>2.5580603770836152E-3</v>
      </c>
      <c r="J1059" s="19">
        <f t="shared" si="66"/>
        <v>1.2855654933507515E-2</v>
      </c>
      <c r="K1059" s="19">
        <f t="shared" si="67"/>
        <v>1.2129469359443455E-2</v>
      </c>
    </row>
    <row r="1060" spans="7:11" x14ac:dyDescent="0.3">
      <c r="G1060" s="23">
        <f t="shared" ca="1" si="64"/>
        <v>43664</v>
      </c>
      <c r="H1060" s="19">
        <v>136.97547900000001</v>
      </c>
      <c r="I1060" s="24">
        <f t="shared" si="65"/>
        <v>-1.4002923507999809E-2</v>
      </c>
      <c r="J1060" s="19">
        <f t="shared" si="66"/>
        <v>1.3341888695601231E-2</v>
      </c>
      <c r="K1060" s="19">
        <f t="shared" si="67"/>
        <v>1.2244180900708709E-2</v>
      </c>
    </row>
    <row r="1061" spans="7:11" x14ac:dyDescent="0.3">
      <c r="G1061" s="23">
        <f t="shared" ca="1" si="64"/>
        <v>43665</v>
      </c>
      <c r="H1061" s="19">
        <v>135.95533800000001</v>
      </c>
      <c r="I1061" s="24">
        <f t="shared" si="65"/>
        <v>-7.4476176863743637E-3</v>
      </c>
      <c r="J1061" s="19">
        <f t="shared" si="66"/>
        <v>1.2796035961123747E-2</v>
      </c>
      <c r="K1061" s="19">
        <f t="shared" si="67"/>
        <v>1.2161357223981626E-2</v>
      </c>
    </row>
    <row r="1062" spans="7:11" x14ac:dyDescent="0.3">
      <c r="G1062" s="23">
        <f t="shared" ca="1" si="64"/>
        <v>43666</v>
      </c>
      <c r="H1062" s="19">
        <v>133.47399899999999</v>
      </c>
      <c r="I1062" s="24">
        <f t="shared" si="65"/>
        <v>-1.8251133324386437E-2</v>
      </c>
      <c r="J1062" s="19">
        <f t="shared" si="66"/>
        <v>1.3568167075871669E-2</v>
      </c>
      <c r="K1062" s="19">
        <f t="shared" si="67"/>
        <v>1.2552750458322309E-2</v>
      </c>
    </row>
    <row r="1063" spans="7:11" x14ac:dyDescent="0.3">
      <c r="G1063" s="23">
        <f t="shared" ca="1" si="64"/>
        <v>43667</v>
      </c>
      <c r="H1063" s="19">
        <v>134.65841699999999</v>
      </c>
      <c r="I1063" s="24">
        <f t="shared" si="65"/>
        <v>8.8737732357895283E-3</v>
      </c>
      <c r="J1063" s="19">
        <f t="shared" si="66"/>
        <v>1.2256669240571054E-2</v>
      </c>
      <c r="K1063" s="19">
        <f t="shared" si="67"/>
        <v>1.2714359113231889E-2</v>
      </c>
    </row>
    <row r="1064" spans="7:11" x14ac:dyDescent="0.3">
      <c r="G1064" s="23">
        <f t="shared" ca="1" si="64"/>
        <v>43668</v>
      </c>
      <c r="H1064" s="19">
        <v>138.29832500000001</v>
      </c>
      <c r="I1064" s="24">
        <f t="shared" si="65"/>
        <v>2.7030675698497264E-2</v>
      </c>
      <c r="J1064" s="19">
        <f t="shared" si="66"/>
        <v>1.4600588711238123E-2</v>
      </c>
      <c r="K1064" s="19">
        <f t="shared" si="67"/>
        <v>1.436578123588067E-2</v>
      </c>
    </row>
    <row r="1065" spans="7:11" x14ac:dyDescent="0.3">
      <c r="G1065" s="23">
        <f t="shared" ca="1" si="64"/>
        <v>43669</v>
      </c>
      <c r="H1065" s="19">
        <v>138.514465</v>
      </c>
      <c r="I1065" s="24">
        <f t="shared" si="65"/>
        <v>1.5628533461991001E-3</v>
      </c>
      <c r="J1065" s="19">
        <f t="shared" si="66"/>
        <v>1.408856469531904E-2</v>
      </c>
      <c r="K1065" s="19">
        <f t="shared" si="67"/>
        <v>1.4290985891395578E-2</v>
      </c>
    </row>
    <row r="1066" spans="7:11" x14ac:dyDescent="0.3">
      <c r="G1066" s="23">
        <f t="shared" ca="1" si="64"/>
        <v>43670</v>
      </c>
      <c r="H1066" s="19">
        <v>139.01591500000001</v>
      </c>
      <c r="I1066" s="24">
        <f t="shared" si="65"/>
        <v>3.6201995221221139E-3</v>
      </c>
      <c r="J1066" s="19">
        <f t="shared" si="66"/>
        <v>1.3425181277376019E-2</v>
      </c>
      <c r="K1066" s="19">
        <f t="shared" si="67"/>
        <v>1.2696489065828031E-2</v>
      </c>
    </row>
    <row r="1067" spans="7:11" x14ac:dyDescent="0.3">
      <c r="G1067" s="23">
        <f t="shared" ca="1" si="64"/>
        <v>43671</v>
      </c>
      <c r="H1067" s="19">
        <v>137.92654400000001</v>
      </c>
      <c r="I1067" s="24">
        <f t="shared" si="65"/>
        <v>-7.8363042102049807E-3</v>
      </c>
      <c r="J1067" s="19">
        <f t="shared" si="66"/>
        <v>1.3390710333647717E-2</v>
      </c>
      <c r="K1067" s="19">
        <f t="shared" si="67"/>
        <v>1.2796197861692633E-2</v>
      </c>
    </row>
    <row r="1068" spans="7:11" x14ac:dyDescent="0.3">
      <c r="G1068" s="23">
        <f t="shared" ca="1" si="64"/>
        <v>43672</v>
      </c>
      <c r="H1068" s="19">
        <v>138.25514200000001</v>
      </c>
      <c r="I1068" s="24">
        <f t="shared" si="65"/>
        <v>2.3824130618397277E-3</v>
      </c>
      <c r="J1068" s="19">
        <f t="shared" si="66"/>
        <v>1.2836586585177204E-2</v>
      </c>
      <c r="K1068" s="19">
        <f t="shared" si="67"/>
        <v>1.2799284442864314E-2</v>
      </c>
    </row>
    <row r="1069" spans="7:11" x14ac:dyDescent="0.3">
      <c r="G1069" s="23">
        <f t="shared" ca="1" si="64"/>
        <v>43673</v>
      </c>
      <c r="H1069" s="19">
        <v>136.57783499999999</v>
      </c>
      <c r="I1069" s="24">
        <f t="shared" si="65"/>
        <v>-1.2131968299595064E-2</v>
      </c>
      <c r="J1069" s="19">
        <f t="shared" si="66"/>
        <v>1.3323440017918771E-2</v>
      </c>
      <c r="K1069" s="19">
        <f t="shared" si="67"/>
        <v>1.2749336316083146E-2</v>
      </c>
    </row>
    <row r="1070" spans="7:11" x14ac:dyDescent="0.3">
      <c r="G1070" s="23">
        <f t="shared" ca="1" si="64"/>
        <v>43674</v>
      </c>
      <c r="H1070" s="19">
        <v>135.28095999999999</v>
      </c>
      <c r="I1070" s="24">
        <f t="shared" si="65"/>
        <v>-9.4955012282922358E-3</v>
      </c>
      <c r="J1070" s="19">
        <f t="shared" si="66"/>
        <v>1.2928356231453485E-2</v>
      </c>
      <c r="K1070" s="19">
        <f t="shared" si="67"/>
        <v>1.2830228342555223E-2</v>
      </c>
    </row>
    <row r="1071" spans="7:11" x14ac:dyDescent="0.3">
      <c r="G1071" s="23">
        <f t="shared" ca="1" si="64"/>
        <v>43675</v>
      </c>
      <c r="H1071" s="19">
        <v>137.01011700000001</v>
      </c>
      <c r="I1071" s="24">
        <f t="shared" si="65"/>
        <v>1.2781968726419457E-2</v>
      </c>
      <c r="J1071" s="19">
        <f t="shared" si="66"/>
        <v>1.3410514053919253E-2</v>
      </c>
      <c r="K1071" s="19">
        <f t="shared" si="67"/>
        <v>1.287087077070664E-2</v>
      </c>
    </row>
    <row r="1072" spans="7:11" x14ac:dyDescent="0.3">
      <c r="G1072" s="23">
        <f t="shared" ca="1" si="64"/>
        <v>43676</v>
      </c>
      <c r="H1072" s="19">
        <v>137.52887000000001</v>
      </c>
      <c r="I1072" s="24">
        <f t="shared" si="65"/>
        <v>3.7862386468876519E-3</v>
      </c>
      <c r="J1072" s="19">
        <f t="shared" si="66"/>
        <v>1.1612338449476406E-2</v>
      </c>
      <c r="K1072" s="19">
        <f t="shared" si="67"/>
        <v>1.289334141471123E-2</v>
      </c>
    </row>
    <row r="1073" spans="7:11" x14ac:dyDescent="0.3">
      <c r="G1073" s="23">
        <f t="shared" ca="1" si="64"/>
        <v>43677</v>
      </c>
      <c r="H1073" s="19">
        <v>137.12254300000001</v>
      </c>
      <c r="I1073" s="24">
        <f t="shared" si="65"/>
        <v>-2.9544851201060984E-3</v>
      </c>
      <c r="J1073" s="19">
        <f t="shared" si="66"/>
        <v>1.1556336685614253E-2</v>
      </c>
      <c r="K1073" s="19">
        <f t="shared" si="67"/>
        <v>1.2176139969348488E-2</v>
      </c>
    </row>
    <row r="1074" spans="7:11" x14ac:dyDescent="0.3">
      <c r="G1074" s="23">
        <f t="shared" ca="1" si="64"/>
        <v>43678</v>
      </c>
      <c r="H1074" s="19">
        <v>138.531769</v>
      </c>
      <c r="I1074" s="24">
        <f t="shared" si="65"/>
        <v>1.0277128538959346E-2</v>
      </c>
      <c r="J1074" s="19">
        <f t="shared" si="66"/>
        <v>8.2438311443153289E-3</v>
      </c>
      <c r="K1074" s="19">
        <f t="shared" si="67"/>
        <v>1.1546395043902154E-2</v>
      </c>
    </row>
    <row r="1075" spans="7:11" x14ac:dyDescent="0.3">
      <c r="G1075" s="23">
        <f t="shared" ca="1" si="64"/>
        <v>43679</v>
      </c>
      <c r="H1075" s="19">
        <v>137.38189700000001</v>
      </c>
      <c r="I1075" s="24">
        <f t="shared" si="65"/>
        <v>-8.300420966976807E-3</v>
      </c>
      <c r="J1075" s="19">
        <f t="shared" si="66"/>
        <v>8.6429382006372128E-3</v>
      </c>
      <c r="K1075" s="19">
        <f t="shared" si="67"/>
        <v>1.1403028208471425E-2</v>
      </c>
    </row>
    <row r="1076" spans="7:11" x14ac:dyDescent="0.3">
      <c r="G1076" s="23">
        <f t="shared" ca="1" si="64"/>
        <v>43680</v>
      </c>
      <c r="H1076" s="19">
        <v>137.390533</v>
      </c>
      <c r="I1076" s="24">
        <f t="shared" si="65"/>
        <v>6.2861266211688971E-5</v>
      </c>
      <c r="J1076" s="19">
        <f t="shared" si="66"/>
        <v>8.5136250102783636E-3</v>
      </c>
      <c r="K1076" s="19">
        <f t="shared" si="67"/>
        <v>1.0951012312059119E-2</v>
      </c>
    </row>
    <row r="1077" spans="7:11" x14ac:dyDescent="0.3">
      <c r="G1077" s="23">
        <f t="shared" ca="1" si="64"/>
        <v>43681</v>
      </c>
      <c r="H1077" s="19">
        <v>139.966995</v>
      </c>
      <c r="I1077" s="24">
        <f t="shared" si="65"/>
        <v>1.8752835029761439E-2</v>
      </c>
      <c r="J1077" s="19">
        <f t="shared" si="66"/>
        <v>1.0179891559421521E-2</v>
      </c>
      <c r="K1077" s="19">
        <f t="shared" si="67"/>
        <v>1.1691748552278117E-2</v>
      </c>
    </row>
    <row r="1078" spans="7:11" x14ac:dyDescent="0.3">
      <c r="G1078" s="23">
        <f t="shared" ca="1" si="64"/>
        <v>43682</v>
      </c>
      <c r="H1078" s="19">
        <v>140.40785199999999</v>
      </c>
      <c r="I1078" s="24">
        <f t="shared" si="65"/>
        <v>3.149721118182125E-3</v>
      </c>
      <c r="J1078" s="19">
        <f t="shared" si="66"/>
        <v>1.0190033596260025E-2</v>
      </c>
      <c r="K1078" s="19">
        <f t="shared" si="67"/>
        <v>1.1315423836997232E-2</v>
      </c>
    </row>
    <row r="1079" spans="7:11" x14ac:dyDescent="0.3">
      <c r="G1079" s="23">
        <f t="shared" ca="1" si="64"/>
        <v>43683</v>
      </c>
      <c r="H1079" s="19">
        <v>139.16291799999999</v>
      </c>
      <c r="I1079" s="24">
        <f t="shared" si="65"/>
        <v>-8.8665554117300927E-3</v>
      </c>
      <c r="J1079" s="19">
        <f t="shared" si="66"/>
        <v>9.7439062106523117E-3</v>
      </c>
      <c r="K1079" s="19">
        <f t="shared" si="67"/>
        <v>1.1504589459195622E-2</v>
      </c>
    </row>
    <row r="1080" spans="7:11" x14ac:dyDescent="0.3">
      <c r="G1080" s="23">
        <f t="shared" ca="1" si="64"/>
        <v>43684</v>
      </c>
      <c r="H1080" s="19">
        <v>139.60386700000001</v>
      </c>
      <c r="I1080" s="24">
        <f t="shared" si="65"/>
        <v>3.1685811589550195E-3</v>
      </c>
      <c r="J1080" s="19">
        <f t="shared" si="66"/>
        <v>8.8801682278642161E-3</v>
      </c>
      <c r="K1080" s="19">
        <f t="shared" si="67"/>
        <v>1.102349230969815E-2</v>
      </c>
    </row>
    <row r="1081" spans="7:11" x14ac:dyDescent="0.3">
      <c r="G1081" s="23">
        <f t="shared" ca="1" si="64"/>
        <v>43685</v>
      </c>
      <c r="H1081" s="19">
        <v>138.69605999999999</v>
      </c>
      <c r="I1081" s="24">
        <f t="shared" si="65"/>
        <v>-6.5027353432840496E-3</v>
      </c>
      <c r="J1081" s="19">
        <f t="shared" si="66"/>
        <v>8.6558091070535782E-3</v>
      </c>
      <c r="K1081" s="19">
        <f t="shared" si="67"/>
        <v>1.0987310405149194E-2</v>
      </c>
    </row>
    <row r="1082" spans="7:11" x14ac:dyDescent="0.3">
      <c r="G1082" s="23">
        <f t="shared" ca="1" si="64"/>
        <v>43686</v>
      </c>
      <c r="H1082" s="19">
        <v>138.479904</v>
      </c>
      <c r="I1082" s="24">
        <f t="shared" si="65"/>
        <v>-1.5584869534144286E-3</v>
      </c>
      <c r="J1082" s="19">
        <f t="shared" si="66"/>
        <v>8.6473115832202962E-3</v>
      </c>
      <c r="K1082" s="19">
        <f t="shared" si="67"/>
        <v>1.0036389530585506E-2</v>
      </c>
    </row>
    <row r="1083" spans="7:11" x14ac:dyDescent="0.3">
      <c r="G1083" s="23">
        <f t="shared" ca="1" si="64"/>
        <v>43687</v>
      </c>
      <c r="H1083" s="19">
        <v>134.692993</v>
      </c>
      <c r="I1083" s="24">
        <f t="shared" si="65"/>
        <v>-2.7346285566460238E-2</v>
      </c>
      <c r="J1083" s="19">
        <f t="shared" si="66"/>
        <v>1.2417913973121895E-2</v>
      </c>
      <c r="K1083" s="19">
        <f t="shared" si="67"/>
        <v>1.1819377411448248E-2</v>
      </c>
    </row>
    <row r="1084" spans="7:11" x14ac:dyDescent="0.3">
      <c r="G1084" s="23">
        <f t="shared" ca="1" si="64"/>
        <v>43688</v>
      </c>
      <c r="H1084" s="19">
        <v>134.12243699999999</v>
      </c>
      <c r="I1084" s="24">
        <f t="shared" si="65"/>
        <v>-4.2359738787600687E-3</v>
      </c>
      <c r="J1084" s="19">
        <f t="shared" si="66"/>
        <v>1.1687047267713389E-2</v>
      </c>
      <c r="K1084" s="19">
        <f t="shared" si="67"/>
        <v>9.9937099126292117E-3</v>
      </c>
    </row>
    <row r="1085" spans="7:11" x14ac:dyDescent="0.3">
      <c r="G1085" s="23">
        <f t="shared" ca="1" si="64"/>
        <v>43689</v>
      </c>
      <c r="H1085" s="19">
        <v>132.955185</v>
      </c>
      <c r="I1085" s="24">
        <f t="shared" si="65"/>
        <v>-8.7028839179233985E-3</v>
      </c>
      <c r="J1085" s="19">
        <f t="shared" si="66"/>
        <v>1.1707362103869273E-2</v>
      </c>
      <c r="K1085" s="19">
        <f t="shared" si="67"/>
        <v>1.0092118340893354E-2</v>
      </c>
    </row>
    <row r="1086" spans="7:11" x14ac:dyDescent="0.3">
      <c r="G1086" s="23">
        <f t="shared" ca="1" si="64"/>
        <v>43690</v>
      </c>
      <c r="H1086" s="19">
        <v>131.29521199999999</v>
      </c>
      <c r="I1086" s="24">
        <f t="shared" si="65"/>
        <v>-1.2485206951500349E-2</v>
      </c>
      <c r="J1086" s="19">
        <f t="shared" si="66"/>
        <v>1.1986966462653958E-2</v>
      </c>
      <c r="K1086" s="19">
        <f t="shared" si="67"/>
        <v>1.0261401874951798E-2</v>
      </c>
    </row>
    <row r="1087" spans="7:11" x14ac:dyDescent="0.3">
      <c r="G1087" s="23">
        <f t="shared" ca="1" si="64"/>
        <v>43691</v>
      </c>
      <c r="H1087" s="19">
        <v>132.0215</v>
      </c>
      <c r="I1087" s="24">
        <f t="shared" si="65"/>
        <v>5.5317173333024883E-3</v>
      </c>
      <c r="J1087" s="19">
        <f t="shared" si="66"/>
        <v>9.6415410544361656E-3</v>
      </c>
      <c r="K1087" s="19">
        <f t="shared" si="67"/>
        <v>1.0351258653953763E-2</v>
      </c>
    </row>
    <row r="1088" spans="7:11" x14ac:dyDescent="0.3">
      <c r="G1088" s="23">
        <f t="shared" ca="1" si="64"/>
        <v>43692</v>
      </c>
      <c r="H1088" s="19">
        <v>132.721802</v>
      </c>
      <c r="I1088" s="24">
        <f t="shared" si="65"/>
        <v>5.304454198747921E-3</v>
      </c>
      <c r="J1088" s="19">
        <f t="shared" si="66"/>
        <v>9.8844180150590641E-3</v>
      </c>
      <c r="K1088" s="19">
        <f t="shared" si="67"/>
        <v>1.0438618362789431E-2</v>
      </c>
    </row>
    <row r="1089" spans="7:11" x14ac:dyDescent="0.3">
      <c r="G1089" s="23">
        <f t="shared" ca="1" si="64"/>
        <v>43693</v>
      </c>
      <c r="H1089" s="19">
        <v>131.580536</v>
      </c>
      <c r="I1089" s="24">
        <f t="shared" si="65"/>
        <v>-8.5989338812624272E-3</v>
      </c>
      <c r="J1089" s="19">
        <f t="shared" si="66"/>
        <v>9.8748565201005924E-3</v>
      </c>
      <c r="K1089" s="19">
        <f t="shared" si="67"/>
        <v>1.0286711704506709E-2</v>
      </c>
    </row>
    <row r="1090" spans="7:11" x14ac:dyDescent="0.3">
      <c r="G1090" s="23">
        <f t="shared" ca="1" si="64"/>
        <v>43694</v>
      </c>
      <c r="H1090" s="19">
        <v>132.51431299999999</v>
      </c>
      <c r="I1090" s="24">
        <f t="shared" si="65"/>
        <v>7.0966195182544656E-3</v>
      </c>
      <c r="J1090" s="19">
        <f t="shared" si="66"/>
        <v>1.0327617626372748E-2</v>
      </c>
      <c r="K1090" s="19">
        <f t="shared" si="67"/>
        <v>1.0303452074660564E-2</v>
      </c>
    </row>
    <row r="1091" spans="7:11" x14ac:dyDescent="0.3">
      <c r="G1091" s="23">
        <f t="shared" ca="1" si="64"/>
        <v>43695</v>
      </c>
      <c r="H1091" s="19">
        <v>132.15983600000001</v>
      </c>
      <c r="I1091" s="24">
        <f t="shared" si="65"/>
        <v>-2.6750091516527519E-3</v>
      </c>
      <c r="J1091" s="19">
        <f t="shared" si="66"/>
        <v>1.0342823392776266E-2</v>
      </c>
      <c r="K1091" s="19">
        <f t="shared" si="67"/>
        <v>9.7832702222429863E-3</v>
      </c>
    </row>
    <row r="1092" spans="7:11" x14ac:dyDescent="0.3">
      <c r="G1092" s="23">
        <f t="shared" ca="1" si="64"/>
        <v>43696</v>
      </c>
      <c r="H1092" s="19">
        <v>130.20585600000001</v>
      </c>
      <c r="I1092" s="24">
        <f t="shared" si="65"/>
        <v>-1.4784975974092451E-2</v>
      </c>
      <c r="J1092" s="19">
        <f t="shared" si="66"/>
        <v>1.0725552435959206E-2</v>
      </c>
      <c r="K1092" s="19">
        <f t="shared" si="67"/>
        <v>1.0105682354450956E-2</v>
      </c>
    </row>
    <row r="1093" spans="7:11" x14ac:dyDescent="0.3">
      <c r="G1093" s="23">
        <f t="shared" ca="1" si="64"/>
        <v>43697</v>
      </c>
      <c r="H1093" s="19">
        <v>130.56033300000001</v>
      </c>
      <c r="I1093" s="24">
        <f t="shared" si="65"/>
        <v>2.7224351568335692E-3</v>
      </c>
      <c r="J1093" s="19">
        <f t="shared" si="66"/>
        <v>7.9633370828125216E-3</v>
      </c>
      <c r="K1093" s="19">
        <f t="shared" si="67"/>
        <v>1.0177140836167825E-2</v>
      </c>
    </row>
    <row r="1094" spans="7:11" x14ac:dyDescent="0.3">
      <c r="G1094" s="23">
        <f t="shared" ref="G1094:G1157" ca="1" si="68">G1093+1</f>
        <v>43698</v>
      </c>
      <c r="H1094" s="19">
        <v>130.81104999999999</v>
      </c>
      <c r="I1094" s="24">
        <f t="shared" ref="I1094:I1157" si="69">H1094/H1093-1</f>
        <v>1.9203152614506447E-3</v>
      </c>
      <c r="J1094" s="19">
        <f t="shared" si="66"/>
        <v>8.1010541265835942E-3</v>
      </c>
      <c r="K1094" s="19">
        <f t="shared" si="67"/>
        <v>9.7936092514718416E-3</v>
      </c>
    </row>
    <row r="1095" spans="7:11" x14ac:dyDescent="0.3">
      <c r="G1095" s="23">
        <f t="shared" ca="1" si="68"/>
        <v>43699</v>
      </c>
      <c r="H1095" s="19">
        <v>131.30389400000001</v>
      </c>
      <c r="I1095" s="24">
        <f t="shared" si="69"/>
        <v>3.767602201801834E-3</v>
      </c>
      <c r="J1095" s="19">
        <f t="shared" si="66"/>
        <v>7.993609099907581E-3</v>
      </c>
      <c r="K1095" s="19">
        <f t="shared" si="67"/>
        <v>9.8097632629020187E-3</v>
      </c>
    </row>
    <row r="1096" spans="7:11" x14ac:dyDescent="0.3">
      <c r="G1096" s="23">
        <f t="shared" ca="1" si="68"/>
        <v>43700</v>
      </c>
      <c r="H1096" s="19">
        <v>131.001251</v>
      </c>
      <c r="I1096" s="24">
        <f t="shared" si="69"/>
        <v>-2.3049049862909898E-3</v>
      </c>
      <c r="J1096" s="19">
        <f t="shared" si="66"/>
        <v>6.984032219092667E-3</v>
      </c>
      <c r="K1096" s="19">
        <f t="shared" si="67"/>
        <v>9.7951156555150503E-3</v>
      </c>
    </row>
    <row r="1097" spans="7:11" x14ac:dyDescent="0.3">
      <c r="G1097" s="23">
        <f t="shared" ca="1" si="68"/>
        <v>43701</v>
      </c>
      <c r="H1097" s="19">
        <v>130.041595</v>
      </c>
      <c r="I1097" s="24">
        <f t="shared" si="69"/>
        <v>-7.3255483644197872E-3</v>
      </c>
      <c r="J1097" s="19">
        <f t="shared" si="66"/>
        <v>6.9946575139512726E-3</v>
      </c>
      <c r="K1097" s="19">
        <f t="shared" si="67"/>
        <v>8.4892584499671464E-3</v>
      </c>
    </row>
    <row r="1098" spans="7:11" x14ac:dyDescent="0.3">
      <c r="G1098" s="23">
        <f t="shared" ca="1" si="68"/>
        <v>43702</v>
      </c>
      <c r="H1098" s="19">
        <v>129.77359000000001</v>
      </c>
      <c r="I1098" s="24">
        <f t="shared" si="69"/>
        <v>-2.0609175087400455E-3</v>
      </c>
      <c r="J1098" s="19">
        <f t="shared" si="66"/>
        <v>6.5751726609553258E-3</v>
      </c>
      <c r="K1098" s="19">
        <f t="shared" si="67"/>
        <v>8.3488317898392003E-3</v>
      </c>
    </row>
    <row r="1099" spans="7:11" x14ac:dyDescent="0.3">
      <c r="G1099" s="23">
        <f t="shared" ca="1" si="68"/>
        <v>43703</v>
      </c>
      <c r="H1099" s="19">
        <v>128.92622399999999</v>
      </c>
      <c r="I1099" s="24">
        <f t="shared" si="69"/>
        <v>-6.5295720030555948E-3</v>
      </c>
      <c r="J1099" s="19">
        <f t="shared" si="66"/>
        <v>6.3819831055272561E-3</v>
      </c>
      <c r="K1099" s="19">
        <f t="shared" si="67"/>
        <v>8.2917744904453666E-3</v>
      </c>
    </row>
    <row r="1100" spans="7:11" x14ac:dyDescent="0.3">
      <c r="G1100" s="23">
        <f t="shared" ca="1" si="68"/>
        <v>43704</v>
      </c>
      <c r="H1100" s="19">
        <v>130.032928</v>
      </c>
      <c r="I1100" s="24">
        <f t="shared" si="69"/>
        <v>8.5840100304186429E-3</v>
      </c>
      <c r="J1100" s="19">
        <f t="shared" si="66"/>
        <v>6.6304907803922805E-3</v>
      </c>
      <c r="K1100" s="19">
        <f t="shared" si="67"/>
        <v>8.6128313792731889E-3</v>
      </c>
    </row>
    <row r="1101" spans="7:11" x14ac:dyDescent="0.3">
      <c r="G1101" s="23">
        <f t="shared" ca="1" si="68"/>
        <v>43705</v>
      </c>
      <c r="H1101" s="19">
        <v>127.854164</v>
      </c>
      <c r="I1101" s="24">
        <f t="shared" si="69"/>
        <v>-1.6755479042969812E-2</v>
      </c>
      <c r="J1101" s="19">
        <f t="shared" si="66"/>
        <v>8.14324524812296E-3</v>
      </c>
      <c r="K1101" s="19">
        <f t="shared" si="67"/>
        <v>9.0921679774571204E-3</v>
      </c>
    </row>
    <row r="1102" spans="7:11" x14ac:dyDescent="0.3">
      <c r="G1102" s="23">
        <f t="shared" ca="1" si="68"/>
        <v>43706</v>
      </c>
      <c r="H1102" s="19">
        <v>123.41888400000001</v>
      </c>
      <c r="I1102" s="24">
        <f t="shared" si="69"/>
        <v>-3.4690149004454773E-2</v>
      </c>
      <c r="J1102" s="19">
        <f t="shared" si="66"/>
        <v>1.2523553894847331E-2</v>
      </c>
      <c r="K1102" s="19">
        <f t="shared" si="67"/>
        <v>1.1356134038678821E-2</v>
      </c>
    </row>
    <row r="1103" spans="7:11" x14ac:dyDescent="0.3">
      <c r="G1103" s="23">
        <f t="shared" ca="1" si="68"/>
        <v>43707</v>
      </c>
      <c r="H1103" s="19">
        <v>122.30360400000001</v>
      </c>
      <c r="I1103" s="24">
        <f t="shared" si="69"/>
        <v>-9.0365425764180607E-3</v>
      </c>
      <c r="J1103" s="19">
        <f t="shared" ref="J1103:J1166" si="70">_xlfn.STDEV.S(I1094:I1103)</f>
        <v>1.2238829135250448E-2</v>
      </c>
      <c r="K1103" s="19">
        <f t="shared" si="67"/>
        <v>1.0196213448419344E-2</v>
      </c>
    </row>
    <row r="1104" spans="7:11" x14ac:dyDescent="0.3">
      <c r="G1104" s="23">
        <f t="shared" ca="1" si="68"/>
        <v>43708</v>
      </c>
      <c r="H1104" s="19">
        <v>121.560036</v>
      </c>
      <c r="I1104" s="24">
        <f t="shared" si="69"/>
        <v>-6.0796900146949939E-3</v>
      </c>
      <c r="J1104" s="19">
        <f t="shared" si="70"/>
        <v>1.1887834553620745E-2</v>
      </c>
      <c r="K1104" s="19">
        <f t="shared" si="67"/>
        <v>1.0199532371666424E-2</v>
      </c>
    </row>
    <row r="1105" spans="7:11" x14ac:dyDescent="0.3">
      <c r="G1105" s="23">
        <f t="shared" ca="1" si="68"/>
        <v>43709</v>
      </c>
      <c r="H1105" s="19">
        <v>121.74157700000001</v>
      </c>
      <c r="I1105" s="24">
        <f t="shared" si="69"/>
        <v>1.4934266719039968E-3</v>
      </c>
      <c r="J1105" s="19">
        <f t="shared" si="70"/>
        <v>1.1673614855974257E-2</v>
      </c>
      <c r="K1105" s="19">
        <f t="shared" si="67"/>
        <v>1.0251776576159111E-2</v>
      </c>
    </row>
    <row r="1106" spans="7:11" x14ac:dyDescent="0.3">
      <c r="G1106" s="23">
        <f t="shared" ca="1" si="68"/>
        <v>43710</v>
      </c>
      <c r="H1106" s="19">
        <v>121.76750199999999</v>
      </c>
      <c r="I1106" s="24">
        <f t="shared" si="69"/>
        <v>2.1295107751062581E-4</v>
      </c>
      <c r="J1106" s="19">
        <f t="shared" si="70"/>
        <v>1.1823600822361483E-2</v>
      </c>
      <c r="K1106" s="19">
        <f t="shared" si="67"/>
        <v>1.0113402744816166E-2</v>
      </c>
    </row>
    <row r="1107" spans="7:11" x14ac:dyDescent="0.3">
      <c r="G1107" s="23">
        <f t="shared" ca="1" si="68"/>
        <v>43711</v>
      </c>
      <c r="H1107" s="19">
        <v>120.470619</v>
      </c>
      <c r="I1107" s="24">
        <f t="shared" si="69"/>
        <v>-1.0650485381559327E-2</v>
      </c>
      <c r="J1107" s="19">
        <f t="shared" si="70"/>
        <v>1.1873582730592157E-2</v>
      </c>
      <c r="K1107" s="19">
        <f t="shared" si="67"/>
        <v>9.9815407137643156E-3</v>
      </c>
    </row>
    <row r="1108" spans="7:11" x14ac:dyDescent="0.3">
      <c r="G1108" s="23">
        <f t="shared" ca="1" si="68"/>
        <v>43712</v>
      </c>
      <c r="H1108" s="19">
        <v>116.709763</v>
      </c>
      <c r="I1108" s="24">
        <f t="shared" si="69"/>
        <v>-3.121803499656628E-2</v>
      </c>
      <c r="J1108" s="19">
        <f t="shared" si="70"/>
        <v>1.3799344660812443E-2</v>
      </c>
      <c r="K1108" s="19">
        <f t="shared" si="67"/>
        <v>1.1338331797948345E-2</v>
      </c>
    </row>
    <row r="1109" spans="7:11" x14ac:dyDescent="0.3">
      <c r="G1109" s="23">
        <f t="shared" ca="1" si="68"/>
        <v>43713</v>
      </c>
      <c r="H1109" s="19">
        <v>117.444633</v>
      </c>
      <c r="I1109" s="24">
        <f t="shared" si="69"/>
        <v>6.2965597830919595E-3</v>
      </c>
      <c r="J1109" s="19">
        <f t="shared" si="70"/>
        <v>1.4768053862846976E-2</v>
      </c>
      <c r="K1109" s="19">
        <f t="shared" si="67"/>
        <v>1.1666984028934714E-2</v>
      </c>
    </row>
    <row r="1110" spans="7:11" x14ac:dyDescent="0.3">
      <c r="G1110" s="23">
        <f t="shared" ca="1" si="68"/>
        <v>43714</v>
      </c>
      <c r="H1110" s="19">
        <v>117.87693</v>
      </c>
      <c r="I1110" s="24">
        <f t="shared" si="69"/>
        <v>3.68085785580341E-3</v>
      </c>
      <c r="J1110" s="19">
        <f t="shared" si="70"/>
        <v>1.4182358619850925E-2</v>
      </c>
      <c r="K1110" s="19">
        <f t="shared" si="67"/>
        <v>1.149506226829323E-2</v>
      </c>
    </row>
    <row r="1111" spans="7:11" x14ac:dyDescent="0.3">
      <c r="G1111" s="23">
        <f t="shared" ca="1" si="68"/>
        <v>43715</v>
      </c>
      <c r="H1111" s="19">
        <v>117.790474</v>
      </c>
      <c r="I1111" s="24">
        <f t="shared" si="69"/>
        <v>-7.3344292220711704E-4</v>
      </c>
      <c r="J1111" s="19">
        <f t="shared" si="70"/>
        <v>1.419855398941643E-2</v>
      </c>
      <c r="K1111" s="19">
        <f t="shared" si="67"/>
        <v>1.1530733682417263E-2</v>
      </c>
    </row>
    <row r="1112" spans="7:11" x14ac:dyDescent="0.3">
      <c r="G1112" s="23">
        <f t="shared" ca="1" si="68"/>
        <v>43716</v>
      </c>
      <c r="H1112" s="19">
        <v>117.807739</v>
      </c>
      <c r="I1112" s="24">
        <f t="shared" si="69"/>
        <v>1.4657382225991E-4</v>
      </c>
      <c r="J1112" s="19">
        <f t="shared" si="70"/>
        <v>1.0811935226192237E-2</v>
      </c>
      <c r="K1112" s="19">
        <f t="shared" si="67"/>
        <v>1.139237395227931E-2</v>
      </c>
    </row>
    <row r="1113" spans="7:11" x14ac:dyDescent="0.3">
      <c r="G1113" s="23">
        <f t="shared" ca="1" si="68"/>
        <v>43717</v>
      </c>
      <c r="H1113" s="19">
        <v>120.191475</v>
      </c>
      <c r="I1113" s="24">
        <f t="shared" si="69"/>
        <v>2.023412061239882E-2</v>
      </c>
      <c r="J1113" s="19">
        <f t="shared" si="70"/>
        <v>1.3177414502504335E-2</v>
      </c>
      <c r="K1113" s="19">
        <f t="shared" ref="K1113:K1176" si="71">_xlfn.STDEV.S(I1094:I1113)</f>
        <v>1.2618298662403127E-2</v>
      </c>
    </row>
    <row r="1114" spans="7:11" x14ac:dyDescent="0.3">
      <c r="G1114" s="23">
        <f t="shared" ca="1" si="68"/>
        <v>43718</v>
      </c>
      <c r="H1114" s="19">
        <v>121.985771</v>
      </c>
      <c r="I1114" s="24">
        <f t="shared" si="69"/>
        <v>1.4928646145660585E-2</v>
      </c>
      <c r="J1114" s="19">
        <f t="shared" si="70"/>
        <v>1.4041149423971954E-2</v>
      </c>
      <c r="K1114" s="19">
        <f t="shared" si="71"/>
        <v>1.3261249777829096E-2</v>
      </c>
    </row>
    <row r="1115" spans="7:11" x14ac:dyDescent="0.3">
      <c r="G1115" s="23">
        <f t="shared" ca="1" si="68"/>
        <v>43719</v>
      </c>
      <c r="H1115" s="19">
        <v>118.03315000000001</v>
      </c>
      <c r="I1115" s="24">
        <f t="shared" si="69"/>
        <v>-3.240231190570575E-2</v>
      </c>
      <c r="J1115" s="19">
        <f t="shared" si="70"/>
        <v>1.743859285453973E-2</v>
      </c>
      <c r="K1115" s="19">
        <f t="shared" si="71"/>
        <v>1.4627939850308165E-2</v>
      </c>
    </row>
    <row r="1116" spans="7:11" x14ac:dyDescent="0.3">
      <c r="G1116" s="23">
        <f t="shared" ca="1" si="68"/>
        <v>43720</v>
      </c>
      <c r="H1116" s="19">
        <v>116.481537</v>
      </c>
      <c r="I1116" s="24">
        <f t="shared" si="69"/>
        <v>-1.31455696980044E-2</v>
      </c>
      <c r="J1116" s="19">
        <f t="shared" si="70"/>
        <v>1.7679331505008597E-2</v>
      </c>
      <c r="K1116" s="19">
        <f t="shared" si="71"/>
        <v>1.4715195837401178E-2</v>
      </c>
    </row>
    <row r="1117" spans="7:11" x14ac:dyDescent="0.3">
      <c r="G1117" s="23">
        <f t="shared" ca="1" si="68"/>
        <v>43721</v>
      </c>
      <c r="H1117" s="19">
        <v>117.304993</v>
      </c>
      <c r="I1117" s="24">
        <f t="shared" si="69"/>
        <v>7.0694122107952673E-3</v>
      </c>
      <c r="J1117" s="19">
        <f t="shared" si="70"/>
        <v>1.785770620009549E-2</v>
      </c>
      <c r="K1117" s="19">
        <f t="shared" si="71"/>
        <v>1.498379800282207E-2</v>
      </c>
    </row>
    <row r="1118" spans="7:11" x14ac:dyDescent="0.3">
      <c r="G1118" s="23">
        <f t="shared" ca="1" si="68"/>
        <v>43722</v>
      </c>
      <c r="H1118" s="19">
        <v>116.065468</v>
      </c>
      <c r="I1118" s="24">
        <f t="shared" si="69"/>
        <v>-1.0566685767587014E-2</v>
      </c>
      <c r="J1118" s="19">
        <f t="shared" si="70"/>
        <v>1.5159773191144567E-2</v>
      </c>
      <c r="K1118" s="19">
        <f t="shared" si="71"/>
        <v>1.5015684010136181E-2</v>
      </c>
    </row>
    <row r="1119" spans="7:11" x14ac:dyDescent="0.3">
      <c r="G1119" s="23">
        <f t="shared" ca="1" si="68"/>
        <v>43723</v>
      </c>
      <c r="H1119" s="19">
        <v>115.27668799999999</v>
      </c>
      <c r="I1119" s="24">
        <f t="shared" si="69"/>
        <v>-6.7959920688899222E-3</v>
      </c>
      <c r="J1119" s="19">
        <f t="shared" si="70"/>
        <v>1.5077591655965889E-2</v>
      </c>
      <c r="K1119" s="19">
        <f t="shared" si="71"/>
        <v>1.5016802745686441E-2</v>
      </c>
    </row>
    <row r="1120" spans="7:11" x14ac:dyDescent="0.3">
      <c r="G1120" s="23">
        <f t="shared" ca="1" si="68"/>
        <v>43724</v>
      </c>
      <c r="H1120" s="19">
        <v>114.06315600000001</v>
      </c>
      <c r="I1120" s="24">
        <f t="shared" si="69"/>
        <v>-1.0527124096417317E-2</v>
      </c>
      <c r="J1120" s="19">
        <f t="shared" si="70"/>
        <v>1.5177180016725748E-2</v>
      </c>
      <c r="K1120" s="19">
        <f t="shared" si="71"/>
        <v>1.4679608639037757E-2</v>
      </c>
    </row>
    <row r="1121" spans="7:11" x14ac:dyDescent="0.3">
      <c r="G1121" s="23">
        <f t="shared" ca="1" si="68"/>
        <v>43725</v>
      </c>
      <c r="H1121" s="19">
        <v>115.74475099999999</v>
      </c>
      <c r="I1121" s="24">
        <f t="shared" si="69"/>
        <v>1.4742665896426699E-2</v>
      </c>
      <c r="J1121" s="19">
        <f t="shared" si="70"/>
        <v>1.620830668732888E-2</v>
      </c>
      <c r="K1121" s="19">
        <f t="shared" si="71"/>
        <v>1.5193826007505472E-2</v>
      </c>
    </row>
    <row r="1122" spans="7:11" x14ac:dyDescent="0.3">
      <c r="G1122" s="23">
        <f t="shared" ca="1" si="68"/>
        <v>43726</v>
      </c>
      <c r="H1122" s="19">
        <v>117.816406</v>
      </c>
      <c r="I1122" s="24">
        <f t="shared" si="69"/>
        <v>1.7898479042043114E-2</v>
      </c>
      <c r="J1122" s="19">
        <f t="shared" si="70"/>
        <v>1.7356180015912194E-2</v>
      </c>
      <c r="K1122" s="19">
        <f t="shared" si="71"/>
        <v>1.4281364153127214E-2</v>
      </c>
    </row>
    <row r="1123" spans="7:11" x14ac:dyDescent="0.3">
      <c r="G1123" s="23">
        <f t="shared" ca="1" si="68"/>
        <v>43727</v>
      </c>
      <c r="H1123" s="19">
        <v>119.211983</v>
      </c>
      <c r="I1123" s="24">
        <f t="shared" si="69"/>
        <v>1.1845353693780147E-2</v>
      </c>
      <c r="J1123" s="19">
        <f t="shared" si="70"/>
        <v>1.6456667474595527E-2</v>
      </c>
      <c r="K1123" s="19">
        <f t="shared" si="71"/>
        <v>1.4518346100827596E-2</v>
      </c>
    </row>
    <row r="1124" spans="7:11" x14ac:dyDescent="0.3">
      <c r="G1124" s="23">
        <f t="shared" ca="1" si="68"/>
        <v>43728</v>
      </c>
      <c r="H1124" s="19">
        <v>118.83925600000001</v>
      </c>
      <c r="I1124" s="24">
        <f t="shared" si="69"/>
        <v>-3.1265900509347411E-3</v>
      </c>
      <c r="J1124" s="19">
        <f t="shared" si="70"/>
        <v>1.5515587162921894E-2</v>
      </c>
      <c r="K1124" s="19">
        <f t="shared" si="71"/>
        <v>1.4480844940332667E-2</v>
      </c>
    </row>
    <row r="1125" spans="7:11" x14ac:dyDescent="0.3">
      <c r="G1125" s="23">
        <f t="shared" ca="1" si="68"/>
        <v>43729</v>
      </c>
      <c r="H1125" s="19">
        <v>116.888947</v>
      </c>
      <c r="I1125" s="24">
        <f t="shared" si="69"/>
        <v>-1.6411319505399868E-2</v>
      </c>
      <c r="J1125" s="19">
        <f t="shared" si="70"/>
        <v>1.2651012783740598E-2</v>
      </c>
      <c r="K1125" s="19">
        <f t="shared" si="71"/>
        <v>1.4864935898233329E-2</v>
      </c>
    </row>
    <row r="1126" spans="7:11" x14ac:dyDescent="0.3">
      <c r="G1126" s="23">
        <f t="shared" ca="1" si="68"/>
        <v>43730</v>
      </c>
      <c r="H1126" s="19">
        <v>117.96378300000001</v>
      </c>
      <c r="I1126" s="24">
        <f t="shared" si="69"/>
        <v>9.1953604475536466E-3</v>
      </c>
      <c r="J1126" s="19">
        <f t="shared" si="70"/>
        <v>1.221365967258249E-2</v>
      </c>
      <c r="K1126" s="19">
        <f t="shared" si="71"/>
        <v>1.5067282728731653E-2</v>
      </c>
    </row>
    <row r="1127" spans="7:11" x14ac:dyDescent="0.3">
      <c r="G1127" s="23">
        <f t="shared" ca="1" si="68"/>
        <v>43731</v>
      </c>
      <c r="H1127" s="19">
        <v>118.951958</v>
      </c>
      <c r="I1127" s="24">
        <f t="shared" si="69"/>
        <v>8.3769354870553148E-3</v>
      </c>
      <c r="J1127" s="19">
        <f t="shared" si="70"/>
        <v>1.228866988509141E-2</v>
      </c>
      <c r="K1127" s="19">
        <f t="shared" si="71"/>
        <v>1.5058275117542177E-2</v>
      </c>
    </row>
    <row r="1128" spans="7:11" x14ac:dyDescent="0.3">
      <c r="G1128" s="23">
        <f t="shared" ca="1" si="68"/>
        <v>43732</v>
      </c>
      <c r="H1128" s="19">
        <v>117.14033499999999</v>
      </c>
      <c r="I1128" s="24">
        <f t="shared" si="69"/>
        <v>-1.5229871205651002E-2</v>
      </c>
      <c r="J1128" s="19">
        <f t="shared" si="70"/>
        <v>1.2870585575902774E-2</v>
      </c>
      <c r="K1128" s="19">
        <f t="shared" si="71"/>
        <v>1.3706875852142909E-2</v>
      </c>
    </row>
    <row r="1129" spans="7:11" x14ac:dyDescent="0.3">
      <c r="G1129" s="23">
        <f t="shared" ca="1" si="68"/>
        <v>43733</v>
      </c>
      <c r="H1129" s="19">
        <v>117.85108200000001</v>
      </c>
      <c r="I1129" s="24">
        <f t="shared" si="69"/>
        <v>6.0674830748947972E-3</v>
      </c>
      <c r="J1129" s="19">
        <f t="shared" si="70"/>
        <v>1.2646059290815999E-2</v>
      </c>
      <c r="K1129" s="19">
        <f t="shared" si="71"/>
        <v>1.3701672914723349E-2</v>
      </c>
    </row>
    <row r="1130" spans="7:11" x14ac:dyDescent="0.3">
      <c r="G1130" s="23">
        <f t="shared" ca="1" si="68"/>
        <v>43734</v>
      </c>
      <c r="H1130" s="19">
        <v>116.602898</v>
      </c>
      <c r="I1130" s="24">
        <f t="shared" si="69"/>
        <v>-1.0591196778320655E-2</v>
      </c>
      <c r="J1130" s="19">
        <f t="shared" si="70"/>
        <v>1.2653285083608122E-2</v>
      </c>
      <c r="K1130" s="19">
        <f t="shared" si="71"/>
        <v>1.3884693674187085E-2</v>
      </c>
    </row>
    <row r="1131" spans="7:11" x14ac:dyDescent="0.3">
      <c r="G1131" s="23">
        <f t="shared" ca="1" si="68"/>
        <v>43735</v>
      </c>
      <c r="H1131" s="19">
        <v>114.730598</v>
      </c>
      <c r="I1131" s="24">
        <f t="shared" si="69"/>
        <v>-1.6057062321041093E-2</v>
      </c>
      <c r="J1131" s="19">
        <f t="shared" si="70"/>
        <v>1.3024833837962118E-2</v>
      </c>
      <c r="K1131" s="19">
        <f t="shared" si="71"/>
        <v>1.43171421309236E-2</v>
      </c>
    </row>
    <row r="1132" spans="7:11" x14ac:dyDescent="0.3">
      <c r="G1132" s="23">
        <f t="shared" ca="1" si="68"/>
        <v>43736</v>
      </c>
      <c r="H1132" s="19">
        <v>113.47376300000001</v>
      </c>
      <c r="I1132" s="24">
        <f t="shared" si="69"/>
        <v>-1.0954662678564597E-2</v>
      </c>
      <c r="J1132" s="19">
        <f t="shared" si="70"/>
        <v>1.1531903643891648E-2</v>
      </c>
      <c r="K1132" s="19">
        <f t="shared" si="71"/>
        <v>1.4475790743165766E-2</v>
      </c>
    </row>
    <row r="1133" spans="7:11" x14ac:dyDescent="0.3">
      <c r="G1133" s="23">
        <f t="shared" ca="1" si="68"/>
        <v>43737</v>
      </c>
      <c r="H1133" s="19">
        <v>113.30038500000001</v>
      </c>
      <c r="I1133" s="24">
        <f t="shared" si="69"/>
        <v>-1.527912668235043E-3</v>
      </c>
      <c r="J1133" s="19">
        <f t="shared" si="70"/>
        <v>1.0232544988483704E-2</v>
      </c>
      <c r="K1133" s="19">
        <f t="shared" si="71"/>
        <v>1.3520960640533973E-2</v>
      </c>
    </row>
    <row r="1134" spans="7:11" x14ac:dyDescent="0.3">
      <c r="G1134" s="23">
        <f t="shared" ca="1" si="68"/>
        <v>43738</v>
      </c>
      <c r="H1134" s="19">
        <v>112.04349499999999</v>
      </c>
      <c r="I1134" s="24">
        <f t="shared" si="69"/>
        <v>-1.109343097113058E-2</v>
      </c>
      <c r="J1134" s="19">
        <f t="shared" si="70"/>
        <v>1.0377355431933926E-2</v>
      </c>
      <c r="K1134" s="19">
        <f t="shared" si="71"/>
        <v>1.2959402308444955E-2</v>
      </c>
    </row>
    <row r="1135" spans="7:11" x14ac:dyDescent="0.3">
      <c r="G1135" s="23">
        <f t="shared" ca="1" si="68"/>
        <v>43739</v>
      </c>
      <c r="H1135" s="19">
        <v>114.877945</v>
      </c>
      <c r="I1135" s="24">
        <f t="shared" si="69"/>
        <v>2.5297764943873036E-2</v>
      </c>
      <c r="J1135" s="19">
        <f t="shared" si="70"/>
        <v>1.3546603589694126E-2</v>
      </c>
      <c r="K1135" s="19">
        <f t="shared" si="71"/>
        <v>1.2762690807296598E-2</v>
      </c>
    </row>
    <row r="1136" spans="7:11" x14ac:dyDescent="0.3">
      <c r="G1136" s="23">
        <f t="shared" ca="1" si="68"/>
        <v>43740</v>
      </c>
      <c r="H1136" s="19">
        <v>115.363365</v>
      </c>
      <c r="I1136" s="24">
        <f t="shared" si="69"/>
        <v>4.2255282334655586E-3</v>
      </c>
      <c r="J1136" s="19">
        <f t="shared" si="70"/>
        <v>1.3190938776933831E-2</v>
      </c>
      <c r="K1136" s="19">
        <f t="shared" si="71"/>
        <v>1.2500854470624548E-2</v>
      </c>
    </row>
    <row r="1137" spans="7:11" x14ac:dyDescent="0.3">
      <c r="G1137" s="23">
        <f t="shared" ca="1" si="68"/>
        <v>43741</v>
      </c>
      <c r="H1137" s="19">
        <v>118.44918800000001</v>
      </c>
      <c r="I1137" s="24">
        <f t="shared" si="69"/>
        <v>2.6748725646135618E-2</v>
      </c>
      <c r="J1137" s="19">
        <f t="shared" si="70"/>
        <v>1.5834300385803232E-2</v>
      </c>
      <c r="K1137" s="19">
        <f t="shared" si="71"/>
        <v>1.3824794299962395E-2</v>
      </c>
    </row>
    <row r="1138" spans="7:11" x14ac:dyDescent="0.3">
      <c r="G1138" s="23">
        <f t="shared" ca="1" si="68"/>
        <v>43742</v>
      </c>
      <c r="H1138" s="19">
        <v>116.585587</v>
      </c>
      <c r="I1138" s="24">
        <f t="shared" si="69"/>
        <v>-1.5733337066016873E-2</v>
      </c>
      <c r="J1138" s="19">
        <f t="shared" si="70"/>
        <v>1.5887715612402827E-2</v>
      </c>
      <c r="K1138" s="19">
        <f t="shared" si="71"/>
        <v>1.4089698161596161E-2</v>
      </c>
    </row>
    <row r="1139" spans="7:11" x14ac:dyDescent="0.3">
      <c r="G1139" s="23">
        <f t="shared" ca="1" si="68"/>
        <v>43743</v>
      </c>
      <c r="H1139" s="19">
        <v>116.05680099999999</v>
      </c>
      <c r="I1139" s="24">
        <f t="shared" si="69"/>
        <v>-4.535603530477661E-3</v>
      </c>
      <c r="J1139" s="19">
        <f t="shared" si="70"/>
        <v>1.5764297791109175E-2</v>
      </c>
      <c r="K1139" s="19">
        <f t="shared" si="71"/>
        <v>1.4038607881823843E-2</v>
      </c>
    </row>
    <row r="1140" spans="7:11" x14ac:dyDescent="0.3">
      <c r="G1140" s="23">
        <f t="shared" ca="1" si="68"/>
        <v>43744</v>
      </c>
      <c r="H1140" s="19">
        <v>117.027641</v>
      </c>
      <c r="I1140" s="24">
        <f t="shared" si="69"/>
        <v>8.3652142023111775E-3</v>
      </c>
      <c r="J1140" s="19">
        <f t="shared" si="70"/>
        <v>1.5678729771218765E-2</v>
      </c>
      <c r="K1140" s="19">
        <f t="shared" si="71"/>
        <v>1.3897389956804215E-2</v>
      </c>
    </row>
    <row r="1141" spans="7:11" x14ac:dyDescent="0.3">
      <c r="G1141" s="23">
        <f t="shared" ca="1" si="68"/>
        <v>43745</v>
      </c>
      <c r="H1141" s="19">
        <v>116.221512</v>
      </c>
      <c r="I1141" s="24">
        <f t="shared" si="69"/>
        <v>-6.8883640916934663E-3</v>
      </c>
      <c r="J1141" s="19">
        <f t="shared" si="70"/>
        <v>1.4850865086323316E-2</v>
      </c>
      <c r="K1141" s="19">
        <f t="shared" si="71"/>
        <v>1.3641674896650285E-2</v>
      </c>
    </row>
    <row r="1142" spans="7:11" x14ac:dyDescent="0.3">
      <c r="G1142" s="23">
        <f t="shared" ca="1" si="68"/>
        <v>43746</v>
      </c>
      <c r="H1142" s="19">
        <v>114.43586000000001</v>
      </c>
      <c r="I1142" s="24">
        <f t="shared" si="69"/>
        <v>-1.5364212435990288E-2</v>
      </c>
      <c r="J1142" s="19">
        <f t="shared" si="70"/>
        <v>1.5316315657835786E-2</v>
      </c>
      <c r="K1142" s="19">
        <f t="shared" si="71"/>
        <v>1.3408017817899165E-2</v>
      </c>
    </row>
    <row r="1143" spans="7:11" x14ac:dyDescent="0.3">
      <c r="G1143" s="23">
        <f t="shared" ca="1" si="68"/>
        <v>43747</v>
      </c>
      <c r="H1143" s="19">
        <v>112.953621</v>
      </c>
      <c r="I1143" s="24">
        <f t="shared" si="69"/>
        <v>-1.2952574481460699E-2</v>
      </c>
      <c r="J1143" s="19">
        <f t="shared" si="70"/>
        <v>1.593522340686597E-2</v>
      </c>
      <c r="K1143" s="19">
        <f t="shared" si="71"/>
        <v>1.3267509421547927E-2</v>
      </c>
    </row>
    <row r="1144" spans="7:11" x14ac:dyDescent="0.3">
      <c r="G1144" s="23">
        <f t="shared" ca="1" si="68"/>
        <v>43748</v>
      </c>
      <c r="H1144" s="19">
        <v>112.615601</v>
      </c>
      <c r="I1144" s="24">
        <f t="shared" si="69"/>
        <v>-2.9925556791136065E-3</v>
      </c>
      <c r="J1144" s="19">
        <f t="shared" si="70"/>
        <v>1.5520016727361542E-2</v>
      </c>
      <c r="K1144" s="19">
        <f t="shared" si="71"/>
        <v>1.3267268307102578E-2</v>
      </c>
    </row>
    <row r="1145" spans="7:11" x14ac:dyDescent="0.3">
      <c r="G1145" s="23">
        <f t="shared" ca="1" si="68"/>
        <v>43749</v>
      </c>
      <c r="H1145" s="19">
        <v>112.58957700000001</v>
      </c>
      <c r="I1145" s="24">
        <f t="shared" si="69"/>
        <v>-2.3108698767226876E-4</v>
      </c>
      <c r="J1145" s="19">
        <f t="shared" si="70"/>
        <v>1.2885168600833408E-2</v>
      </c>
      <c r="K1145" s="19">
        <f t="shared" si="71"/>
        <v>1.2868251636885529E-2</v>
      </c>
    </row>
    <row r="1146" spans="7:11" x14ac:dyDescent="0.3">
      <c r="G1146" s="23">
        <f t="shared" ca="1" si="68"/>
        <v>43750</v>
      </c>
      <c r="H1146" s="19">
        <v>112.82364699999999</v>
      </c>
      <c r="I1146" s="24">
        <f t="shared" si="69"/>
        <v>2.0789668656451266E-3</v>
      </c>
      <c r="J1146" s="19">
        <f t="shared" si="70"/>
        <v>1.27886391830261E-2</v>
      </c>
      <c r="K1146" s="19">
        <f t="shared" si="71"/>
        <v>1.2644848001556635E-2</v>
      </c>
    </row>
    <row r="1147" spans="7:11" x14ac:dyDescent="0.3">
      <c r="G1147" s="23">
        <f t="shared" ca="1" si="68"/>
        <v>43751</v>
      </c>
      <c r="H1147" s="19">
        <v>112.104202</v>
      </c>
      <c r="I1147" s="24">
        <f t="shared" si="69"/>
        <v>-6.3767217168577695E-3</v>
      </c>
      <c r="J1147" s="19">
        <f t="shared" si="70"/>
        <v>7.7811092652374765E-3</v>
      </c>
      <c r="K1147" s="19">
        <f t="shared" si="71"/>
        <v>1.2426901273982351E-2</v>
      </c>
    </row>
    <row r="1148" spans="7:11" x14ac:dyDescent="0.3">
      <c r="G1148" s="23">
        <f t="shared" ca="1" si="68"/>
        <v>43752</v>
      </c>
      <c r="H1148" s="19">
        <v>111.376068</v>
      </c>
      <c r="I1148" s="24">
        <f t="shared" si="69"/>
        <v>-6.4951535001337435E-3</v>
      </c>
      <c r="J1148" s="19">
        <f t="shared" si="70"/>
        <v>6.9279031168758198E-3</v>
      </c>
      <c r="K1148" s="19">
        <f t="shared" si="71"/>
        <v>1.2119995344886551E-2</v>
      </c>
    </row>
    <row r="1149" spans="7:11" x14ac:dyDescent="0.3">
      <c r="G1149" s="23">
        <f t="shared" ca="1" si="68"/>
        <v>43753</v>
      </c>
      <c r="H1149" s="19">
        <v>115.06862599999999</v>
      </c>
      <c r="I1149" s="24">
        <f t="shared" si="69"/>
        <v>3.3153962662786585E-2</v>
      </c>
      <c r="J1149" s="19">
        <f t="shared" si="70"/>
        <v>1.3786819073971482E-2</v>
      </c>
      <c r="K1149" s="19">
        <f t="shared" si="71"/>
        <v>1.4417514628064447E-2</v>
      </c>
    </row>
    <row r="1150" spans="7:11" x14ac:dyDescent="0.3">
      <c r="G1150" s="23">
        <f t="shared" ca="1" si="68"/>
        <v>43754</v>
      </c>
      <c r="H1150" s="19">
        <v>117.52175099999999</v>
      </c>
      <c r="I1150" s="24">
        <f t="shared" si="69"/>
        <v>2.1318799791699927E-2</v>
      </c>
      <c r="J1150" s="19">
        <f t="shared" si="70"/>
        <v>1.5269349703610062E-2</v>
      </c>
      <c r="K1150" s="19">
        <f t="shared" si="71"/>
        <v>1.5062665195184352E-2</v>
      </c>
    </row>
    <row r="1151" spans="7:11" x14ac:dyDescent="0.3">
      <c r="G1151" s="23">
        <f t="shared" ca="1" si="68"/>
        <v>43755</v>
      </c>
      <c r="H1151" s="19">
        <v>117.443718</v>
      </c>
      <c r="I1151" s="24">
        <f t="shared" si="69"/>
        <v>-6.6398772428089003E-4</v>
      </c>
      <c r="J1151" s="19">
        <f t="shared" si="70"/>
        <v>1.5058985806844798E-2</v>
      </c>
      <c r="K1151" s="19">
        <f t="shared" si="71"/>
        <v>1.4556941015978349E-2</v>
      </c>
    </row>
    <row r="1152" spans="7:11" x14ac:dyDescent="0.3">
      <c r="G1152" s="23">
        <f t="shared" ca="1" si="68"/>
        <v>43756</v>
      </c>
      <c r="H1152" s="19">
        <v>118.622604</v>
      </c>
      <c r="I1152" s="24">
        <f t="shared" si="69"/>
        <v>1.0037880442443026E-2</v>
      </c>
      <c r="J1152" s="19">
        <f t="shared" si="70"/>
        <v>1.4074527216292191E-2</v>
      </c>
      <c r="K1152" s="19">
        <f t="shared" si="71"/>
        <v>1.438498566803671E-2</v>
      </c>
    </row>
    <row r="1153" spans="7:11" x14ac:dyDescent="0.3">
      <c r="G1153" s="23">
        <f t="shared" ca="1" si="68"/>
        <v>43757</v>
      </c>
      <c r="H1153" s="19">
        <v>119.272667</v>
      </c>
      <c r="I1153" s="24">
        <f t="shared" si="69"/>
        <v>5.480093827648691E-3</v>
      </c>
      <c r="J1153" s="19">
        <f t="shared" si="70"/>
        <v>1.2802632148279652E-2</v>
      </c>
      <c r="K1153" s="19">
        <f t="shared" si="71"/>
        <v>1.4371705178853247E-2</v>
      </c>
    </row>
    <row r="1154" spans="7:11" x14ac:dyDescent="0.3">
      <c r="G1154" s="23">
        <f t="shared" ca="1" si="68"/>
        <v>43758</v>
      </c>
      <c r="H1154" s="19">
        <v>116.776245</v>
      </c>
      <c r="I1154" s="24">
        <f t="shared" si="69"/>
        <v>-2.093037795490893E-2</v>
      </c>
      <c r="J1154" s="19">
        <f t="shared" si="70"/>
        <v>1.5167744264461856E-2</v>
      </c>
      <c r="K1154" s="19">
        <f t="shared" si="71"/>
        <v>1.5021143085768227E-2</v>
      </c>
    </row>
    <row r="1155" spans="7:11" x14ac:dyDescent="0.3">
      <c r="G1155" s="23">
        <f t="shared" ca="1" si="68"/>
        <v>43759</v>
      </c>
      <c r="H1155" s="19">
        <v>117.747139</v>
      </c>
      <c r="I1155" s="24">
        <f t="shared" si="69"/>
        <v>8.3141395752193148E-3</v>
      </c>
      <c r="J1155" s="19">
        <f t="shared" si="70"/>
        <v>1.5160044477754289E-2</v>
      </c>
      <c r="K1155" s="19">
        <f t="shared" si="71"/>
        <v>1.409691570617564E-2</v>
      </c>
    </row>
    <row r="1156" spans="7:11" x14ac:dyDescent="0.3">
      <c r="G1156" s="23">
        <f t="shared" ca="1" si="68"/>
        <v>43760</v>
      </c>
      <c r="H1156" s="19">
        <v>116.992966</v>
      </c>
      <c r="I1156" s="24">
        <f t="shared" si="69"/>
        <v>-6.4050218663912473E-3</v>
      </c>
      <c r="J1156" s="19">
        <f t="shared" si="70"/>
        <v>1.5548704185230609E-2</v>
      </c>
      <c r="K1156" s="19">
        <f t="shared" si="71"/>
        <v>1.4182068808106858E-2</v>
      </c>
    </row>
    <row r="1157" spans="7:11" x14ac:dyDescent="0.3">
      <c r="G1157" s="23">
        <f t="shared" ca="1" si="68"/>
        <v>43761</v>
      </c>
      <c r="H1157" s="19">
        <v>116.28218099999999</v>
      </c>
      <c r="I1157" s="24">
        <f t="shared" si="69"/>
        <v>-6.0754507241059796E-3</v>
      </c>
      <c r="J1157" s="19">
        <f t="shared" si="70"/>
        <v>1.5527193813154707E-2</v>
      </c>
      <c r="K1157" s="19">
        <f t="shared" si="71"/>
        <v>1.2858175396472863E-2</v>
      </c>
    </row>
    <row r="1158" spans="7:11" x14ac:dyDescent="0.3">
      <c r="G1158" s="23">
        <f t="shared" ref="G1158:G1221" ca="1" si="72">G1157+1</f>
        <v>43762</v>
      </c>
      <c r="H1158" s="19">
        <v>113.75110599999999</v>
      </c>
      <c r="I1158" s="24">
        <f t="shared" ref="I1158:I1221" si="73">H1158/H1157-1</f>
        <v>-2.1766662598115549E-2</v>
      </c>
      <c r="J1158" s="19">
        <f t="shared" si="70"/>
        <v>1.7299248983507678E-2</v>
      </c>
      <c r="K1158" s="19">
        <f t="shared" si="71"/>
        <v>1.328940403312856E-2</v>
      </c>
    </row>
    <row r="1159" spans="7:11" x14ac:dyDescent="0.3">
      <c r="G1159" s="23">
        <f t="shared" ca="1" si="72"/>
        <v>43763</v>
      </c>
      <c r="H1159" s="19">
        <v>114.487877</v>
      </c>
      <c r="I1159" s="24">
        <f t="shared" si="73"/>
        <v>6.4770447155038102E-3</v>
      </c>
      <c r="J1159" s="19">
        <f t="shared" si="70"/>
        <v>1.3682218533835862E-2</v>
      </c>
      <c r="K1159" s="19">
        <f t="shared" si="71"/>
        <v>1.3369493962927031E-2</v>
      </c>
    </row>
    <row r="1160" spans="7:11" x14ac:dyDescent="0.3">
      <c r="G1160" s="23">
        <f t="shared" ca="1" si="72"/>
        <v>43764</v>
      </c>
      <c r="H1160" s="19">
        <v>109.417053</v>
      </c>
      <c r="I1160" s="24">
        <f t="shared" si="73"/>
        <v>-4.4291361957912834E-2</v>
      </c>
      <c r="J1160" s="19">
        <f t="shared" si="70"/>
        <v>1.7340709590513117E-2</v>
      </c>
      <c r="K1160" s="19">
        <f t="shared" si="71"/>
        <v>1.6361846279718525E-2</v>
      </c>
    </row>
    <row r="1161" spans="7:11" x14ac:dyDescent="0.3">
      <c r="G1161" s="23">
        <f t="shared" ca="1" si="72"/>
        <v>43765</v>
      </c>
      <c r="H1161" s="19">
        <v>108.506905</v>
      </c>
      <c r="I1161" s="24">
        <f t="shared" si="73"/>
        <v>-8.3181549406196043E-3</v>
      </c>
      <c r="J1161" s="19">
        <f t="shared" si="70"/>
        <v>1.7199178322239269E-2</v>
      </c>
      <c r="K1161" s="19">
        <f t="shared" si="71"/>
        <v>1.638178971181346E-2</v>
      </c>
    </row>
    <row r="1162" spans="7:11" x14ac:dyDescent="0.3">
      <c r="G1162" s="23">
        <f t="shared" ca="1" si="72"/>
        <v>43766</v>
      </c>
      <c r="H1162" s="19">
        <v>101.988533</v>
      </c>
      <c r="I1162" s="24">
        <f t="shared" si="73"/>
        <v>-6.0073338189859937E-2</v>
      </c>
      <c r="J1162" s="19">
        <f t="shared" si="70"/>
        <v>2.2589035287576002E-2</v>
      </c>
      <c r="K1162" s="19">
        <f t="shared" si="71"/>
        <v>2.0617580866624477E-2</v>
      </c>
    </row>
    <row r="1163" spans="7:11" x14ac:dyDescent="0.3">
      <c r="G1163" s="23">
        <f t="shared" ca="1" si="72"/>
        <v>43767</v>
      </c>
      <c r="H1163" s="19">
        <v>106.38327</v>
      </c>
      <c r="I1163" s="24">
        <f t="shared" si="73"/>
        <v>4.3090501164478878E-2</v>
      </c>
      <c r="J1163" s="19">
        <f t="shared" si="70"/>
        <v>2.8650893693217726E-2</v>
      </c>
      <c r="K1163" s="19">
        <f t="shared" si="71"/>
        <v>2.3202824917877833E-2</v>
      </c>
    </row>
    <row r="1164" spans="7:11" x14ac:dyDescent="0.3">
      <c r="G1164" s="23">
        <f t="shared" ca="1" si="72"/>
        <v>43768</v>
      </c>
      <c r="H1164" s="19">
        <v>95.643523999999999</v>
      </c>
      <c r="I1164" s="24">
        <f t="shared" si="73"/>
        <v>-0.10095333598976608</v>
      </c>
      <c r="J1164" s="19">
        <f t="shared" si="70"/>
        <v>4.0470603084665789E-2</v>
      </c>
      <c r="K1164" s="19">
        <f t="shared" si="71"/>
        <v>3.1950882361881552E-2</v>
      </c>
    </row>
    <row r="1165" spans="7:11" x14ac:dyDescent="0.3">
      <c r="G1165" s="23">
        <f t="shared" ca="1" si="72"/>
        <v>43769</v>
      </c>
      <c r="H1165" s="19">
        <v>102.369919</v>
      </c>
      <c r="I1165" s="24">
        <f t="shared" si="73"/>
        <v>7.0327762076186184E-2</v>
      </c>
      <c r="J1165" s="19">
        <f t="shared" si="70"/>
        <v>4.8978074114964743E-2</v>
      </c>
      <c r="K1165" s="19">
        <f t="shared" si="71"/>
        <v>3.6397127183242575E-2</v>
      </c>
    </row>
    <row r="1166" spans="7:11" x14ac:dyDescent="0.3">
      <c r="G1166" s="23">
        <f t="shared" ca="1" si="72"/>
        <v>43770</v>
      </c>
      <c r="H1166" s="19">
        <v>100.957047</v>
      </c>
      <c r="I1166" s="24">
        <f t="shared" si="73"/>
        <v>-1.38016324893252E-2</v>
      </c>
      <c r="J1166" s="19">
        <f t="shared" si="70"/>
        <v>4.8926611661776594E-2</v>
      </c>
      <c r="K1166" s="19">
        <f t="shared" si="71"/>
        <v>3.6428363025339881E-2</v>
      </c>
    </row>
    <row r="1167" spans="7:11" x14ac:dyDescent="0.3">
      <c r="G1167" s="23">
        <f t="shared" ca="1" si="72"/>
        <v>43771</v>
      </c>
      <c r="H1167" s="19">
        <v>103.262749</v>
      </c>
      <c r="I1167" s="24">
        <f t="shared" si="73"/>
        <v>2.2838445343988711E-2</v>
      </c>
      <c r="J1167" s="19">
        <f t="shared" ref="J1167:J1230" si="74">_xlfn.STDEV.S(I1158:I1167)</f>
        <v>5.0253028125462437E-2</v>
      </c>
      <c r="K1167" s="19">
        <f t="shared" si="71"/>
        <v>3.6947977835007417E-2</v>
      </c>
    </row>
    <row r="1168" spans="7:11" x14ac:dyDescent="0.3">
      <c r="G1168" s="23">
        <f t="shared" ca="1" si="72"/>
        <v>43772</v>
      </c>
      <c r="H1168" s="19">
        <v>101.303757</v>
      </c>
      <c r="I1168" s="24">
        <f t="shared" si="73"/>
        <v>-1.897094566018187E-2</v>
      </c>
      <c r="J1168" s="19">
        <f t="shared" si="74"/>
        <v>5.0192032904216491E-2</v>
      </c>
      <c r="K1168" s="19">
        <f t="shared" si="71"/>
        <v>3.7107299842767665E-2</v>
      </c>
    </row>
    <row r="1169" spans="7:11" x14ac:dyDescent="0.3">
      <c r="G1169" s="23">
        <f t="shared" ca="1" si="72"/>
        <v>43773</v>
      </c>
      <c r="H1169" s="19">
        <v>101.63314099999999</v>
      </c>
      <c r="I1169" s="24">
        <f t="shared" si="73"/>
        <v>3.2514490059829537E-3</v>
      </c>
      <c r="J1169" s="19">
        <f t="shared" si="74"/>
        <v>5.0081997355263128E-2</v>
      </c>
      <c r="K1169" s="19">
        <f t="shared" si="71"/>
        <v>3.6118167010772237E-2</v>
      </c>
    </row>
    <row r="1170" spans="7:11" x14ac:dyDescent="0.3">
      <c r="G1170" s="23">
        <f t="shared" ca="1" si="72"/>
        <v>43774</v>
      </c>
      <c r="H1170" s="19">
        <v>98.070549</v>
      </c>
      <c r="I1170" s="24">
        <f t="shared" si="73"/>
        <v>-3.5053447772513402E-2</v>
      </c>
      <c r="J1170" s="19">
        <f t="shared" si="74"/>
        <v>4.9474854913010506E-2</v>
      </c>
      <c r="K1170" s="19">
        <f t="shared" si="71"/>
        <v>3.611014129093619E-2</v>
      </c>
    </row>
    <row r="1171" spans="7:11" x14ac:dyDescent="0.3">
      <c r="G1171" s="23">
        <f t="shared" ca="1" si="72"/>
        <v>43775</v>
      </c>
      <c r="H1171" s="19">
        <v>96.874404999999996</v>
      </c>
      <c r="I1171" s="24">
        <f t="shared" si="73"/>
        <v>-1.2196770714519078E-2</v>
      </c>
      <c r="J1171" s="19">
        <f t="shared" si="74"/>
        <v>4.9477444188026735E-2</v>
      </c>
      <c r="K1171" s="19">
        <f t="shared" si="71"/>
        <v>3.6072598892616554E-2</v>
      </c>
    </row>
    <row r="1172" spans="7:11" x14ac:dyDescent="0.3">
      <c r="G1172" s="23">
        <f t="shared" ca="1" si="72"/>
        <v>43776</v>
      </c>
      <c r="H1172" s="19">
        <v>92.323654000000005</v>
      </c>
      <c r="I1172" s="24">
        <f t="shared" si="73"/>
        <v>-4.6975782715775072E-2</v>
      </c>
      <c r="J1172" s="19">
        <f t="shared" si="74"/>
        <v>4.8165120565193953E-2</v>
      </c>
      <c r="K1172" s="19">
        <f t="shared" si="71"/>
        <v>3.6739623458488149E-2</v>
      </c>
    </row>
    <row r="1173" spans="7:11" x14ac:dyDescent="0.3">
      <c r="G1173" s="23">
        <f t="shared" ca="1" si="72"/>
        <v>43777</v>
      </c>
      <c r="H1173" s="19">
        <v>92.627007000000006</v>
      </c>
      <c r="I1173" s="24">
        <f t="shared" si="73"/>
        <v>3.285755999215656E-3</v>
      </c>
      <c r="J1173" s="19">
        <f t="shared" si="74"/>
        <v>4.4932512890506003E-2</v>
      </c>
      <c r="K1173" s="19">
        <f t="shared" si="71"/>
        <v>3.6688539106114776E-2</v>
      </c>
    </row>
    <row r="1174" spans="7:11" x14ac:dyDescent="0.3">
      <c r="G1174" s="23">
        <f t="shared" ca="1" si="72"/>
        <v>43778</v>
      </c>
      <c r="H1174" s="19">
        <v>95.617485000000002</v>
      </c>
      <c r="I1174" s="24">
        <f t="shared" si="73"/>
        <v>3.2285162792747846E-2</v>
      </c>
      <c r="J1174" s="19">
        <f t="shared" si="74"/>
        <v>3.4421262752281814E-2</v>
      </c>
      <c r="K1174" s="19">
        <f t="shared" si="71"/>
        <v>3.7909396356513643E-2</v>
      </c>
    </row>
    <row r="1175" spans="7:11" x14ac:dyDescent="0.3">
      <c r="G1175" s="23">
        <f t="shared" ca="1" si="72"/>
        <v>43779</v>
      </c>
      <c r="H1175" s="19">
        <v>95.210114000000004</v>
      </c>
      <c r="I1175" s="24">
        <f t="shared" si="73"/>
        <v>-4.2604237080696716E-3</v>
      </c>
      <c r="J1175" s="19">
        <f t="shared" si="74"/>
        <v>2.4160726301085927E-2</v>
      </c>
      <c r="K1175" s="19">
        <f t="shared" si="71"/>
        <v>3.7706484544680209E-2</v>
      </c>
    </row>
    <row r="1176" spans="7:11" x14ac:dyDescent="0.3">
      <c r="G1176" s="23">
        <f t="shared" ca="1" si="72"/>
        <v>43780</v>
      </c>
      <c r="H1176" s="19">
        <v>96.865700000000004</v>
      </c>
      <c r="I1176" s="24">
        <f t="shared" si="73"/>
        <v>1.7388761870403835E-2</v>
      </c>
      <c r="J1176" s="19">
        <f t="shared" si="74"/>
        <v>2.5171467900964306E-2</v>
      </c>
      <c r="K1176" s="19">
        <f t="shared" si="71"/>
        <v>3.8194082233477006E-2</v>
      </c>
    </row>
    <row r="1177" spans="7:11" x14ac:dyDescent="0.3">
      <c r="G1177" s="23">
        <f t="shared" ca="1" si="72"/>
        <v>43781</v>
      </c>
      <c r="H1177" s="19">
        <v>100.610321</v>
      </c>
      <c r="I1177" s="24">
        <f t="shared" si="73"/>
        <v>3.8657863412952187E-2</v>
      </c>
      <c r="J1177" s="19">
        <f t="shared" si="74"/>
        <v>2.7430221331657911E-2</v>
      </c>
      <c r="K1177" s="19">
        <f t="shared" ref="K1177:K1240" si="75">_xlfn.STDEV.S(I1158:I1177)</f>
        <v>3.9637746085417758E-2</v>
      </c>
    </row>
    <row r="1178" spans="7:11" x14ac:dyDescent="0.3">
      <c r="G1178" s="23">
        <f t="shared" ca="1" si="72"/>
        <v>43782</v>
      </c>
      <c r="H1178" s="19">
        <v>100.14080800000001</v>
      </c>
      <c r="I1178" s="24">
        <f t="shared" si="73"/>
        <v>-4.666648464425327E-3</v>
      </c>
      <c r="J1178" s="19">
        <f t="shared" si="74"/>
        <v>2.682825022354203E-2</v>
      </c>
      <c r="K1178" s="19">
        <f t="shared" si="75"/>
        <v>3.9474127518831351E-2</v>
      </c>
    </row>
    <row r="1179" spans="7:11" x14ac:dyDescent="0.3">
      <c r="G1179" s="23">
        <f t="shared" ca="1" si="72"/>
        <v>43783</v>
      </c>
      <c r="H1179" s="19">
        <v>101.045006</v>
      </c>
      <c r="I1179" s="24">
        <f t="shared" si="73"/>
        <v>9.0292660710307171E-3</v>
      </c>
      <c r="J1179" s="19">
        <f t="shared" si="74"/>
        <v>2.6987621192667548E-2</v>
      </c>
      <c r="K1179" s="19">
        <f t="shared" si="75"/>
        <v>3.9519317334798007E-2</v>
      </c>
    </row>
    <row r="1180" spans="7:11" x14ac:dyDescent="0.3">
      <c r="G1180" s="23">
        <f t="shared" ca="1" si="72"/>
        <v>43784</v>
      </c>
      <c r="H1180" s="19">
        <v>97.515144000000006</v>
      </c>
      <c r="I1180" s="24">
        <f t="shared" si="73"/>
        <v>-3.4933562179213395E-2</v>
      </c>
      <c r="J1180" s="19">
        <f t="shared" si="74"/>
        <v>2.6970464298426314E-2</v>
      </c>
      <c r="K1180" s="19">
        <f t="shared" si="75"/>
        <v>3.908855248636639E-2</v>
      </c>
    </row>
    <row r="1181" spans="7:11" x14ac:dyDescent="0.3">
      <c r="G1181" s="23">
        <f t="shared" ca="1" si="72"/>
        <v>43785</v>
      </c>
      <c r="H1181" s="19">
        <v>93.081046999999998</v>
      </c>
      <c r="I1181" s="24">
        <f t="shared" si="73"/>
        <v>-4.5470855275566269E-2</v>
      </c>
      <c r="J1181" s="19">
        <f t="shared" si="74"/>
        <v>3.0439180868115992E-2</v>
      </c>
      <c r="K1181" s="19">
        <f t="shared" si="75"/>
        <v>4.0123536382110768E-2</v>
      </c>
    </row>
    <row r="1182" spans="7:11" x14ac:dyDescent="0.3">
      <c r="G1182" s="23">
        <f t="shared" ca="1" si="72"/>
        <v>43786</v>
      </c>
      <c r="H1182" s="19">
        <v>90.907477999999998</v>
      </c>
      <c r="I1182" s="24">
        <f t="shared" si="73"/>
        <v>-2.3351359595256804E-2</v>
      </c>
      <c r="J1182" s="19">
        <f t="shared" si="74"/>
        <v>2.7467426472557309E-2</v>
      </c>
      <c r="K1182" s="19">
        <f t="shared" si="75"/>
        <v>3.836181776222633E-2</v>
      </c>
    </row>
    <row r="1183" spans="7:11" x14ac:dyDescent="0.3">
      <c r="G1183" s="23">
        <f t="shared" ca="1" si="72"/>
        <v>43787</v>
      </c>
      <c r="H1183" s="19">
        <v>94.193909000000005</v>
      </c>
      <c r="I1183" s="24">
        <f t="shared" si="73"/>
        <v>3.6151382397826559E-2</v>
      </c>
      <c r="J1183" s="19">
        <f t="shared" si="74"/>
        <v>2.9920935373966364E-2</v>
      </c>
      <c r="K1183" s="19">
        <f t="shared" si="75"/>
        <v>3.7932732458950798E-2</v>
      </c>
    </row>
    <row r="1184" spans="7:11" x14ac:dyDescent="0.3">
      <c r="G1184" s="23">
        <f t="shared" ca="1" si="72"/>
        <v>43788</v>
      </c>
      <c r="H1184" s="19">
        <v>91.107451999999995</v>
      </c>
      <c r="I1184" s="24">
        <f t="shared" si="73"/>
        <v>-3.2767055033250725E-2</v>
      </c>
      <c r="J1184" s="19">
        <f t="shared" si="74"/>
        <v>2.9695739664156562E-2</v>
      </c>
      <c r="K1184" s="19">
        <f t="shared" si="75"/>
        <v>3.1389770947568459E-2</v>
      </c>
    </row>
    <row r="1185" spans="7:11" x14ac:dyDescent="0.3">
      <c r="G1185" s="23">
        <f t="shared" ca="1" si="72"/>
        <v>43789</v>
      </c>
      <c r="H1185" s="19">
        <v>88.899117000000004</v>
      </c>
      <c r="I1185" s="24">
        <f t="shared" si="73"/>
        <v>-2.4238796624451608E-2</v>
      </c>
      <c r="J1185" s="19">
        <f t="shared" si="74"/>
        <v>3.0348508768589088E-2</v>
      </c>
      <c r="K1185" s="19">
        <f t="shared" si="75"/>
        <v>2.6699507781746214E-2</v>
      </c>
    </row>
    <row r="1186" spans="7:11" x14ac:dyDescent="0.3">
      <c r="G1186" s="23">
        <f t="shared" ca="1" si="72"/>
        <v>43790</v>
      </c>
      <c r="H1186" s="19">
        <v>89.481612999999996</v>
      </c>
      <c r="I1186" s="24">
        <f t="shared" si="73"/>
        <v>6.5523260484128265E-3</v>
      </c>
      <c r="J1186" s="19">
        <f t="shared" si="74"/>
        <v>2.9587848393043046E-2</v>
      </c>
      <c r="K1186" s="19">
        <f t="shared" si="75"/>
        <v>2.6801883927488515E-2</v>
      </c>
    </row>
    <row r="1187" spans="7:11" x14ac:dyDescent="0.3">
      <c r="G1187" s="23">
        <f t="shared" ca="1" si="72"/>
        <v>43791</v>
      </c>
      <c r="H1187" s="19">
        <v>90.498847999999995</v>
      </c>
      <c r="I1187" s="24">
        <f t="shared" si="73"/>
        <v>1.1368089665527048E-2</v>
      </c>
      <c r="J1187" s="19">
        <f t="shared" si="74"/>
        <v>2.5883812806758805E-2</v>
      </c>
      <c r="K1187" s="19">
        <f t="shared" si="75"/>
        <v>2.6277279923932428E-2</v>
      </c>
    </row>
    <row r="1188" spans="7:11" x14ac:dyDescent="0.3">
      <c r="G1188" s="23">
        <f t="shared" ca="1" si="72"/>
        <v>43792</v>
      </c>
      <c r="H1188" s="19">
        <v>90.890090999999998</v>
      </c>
      <c r="I1188" s="24">
        <f t="shared" si="73"/>
        <v>4.3231821028264505E-3</v>
      </c>
      <c r="J1188" s="19">
        <f t="shared" si="74"/>
        <v>2.625210539793283E-2</v>
      </c>
      <c r="K1188" s="19">
        <f t="shared" si="75"/>
        <v>2.6199694294194022E-2</v>
      </c>
    </row>
    <row r="1189" spans="7:11" x14ac:dyDescent="0.3">
      <c r="G1189" s="23">
        <f t="shared" ca="1" si="72"/>
        <v>43793</v>
      </c>
      <c r="H1189" s="19">
        <v>93.872230999999999</v>
      </c>
      <c r="I1189" s="24">
        <f t="shared" si="73"/>
        <v>3.2810397340233832E-2</v>
      </c>
      <c r="J1189" s="19">
        <f t="shared" si="74"/>
        <v>2.9030503797359695E-2</v>
      </c>
      <c r="K1189" s="19">
        <f t="shared" si="75"/>
        <v>2.7496125736027333E-2</v>
      </c>
    </row>
    <row r="1190" spans="7:11" x14ac:dyDescent="0.3">
      <c r="G1190" s="23">
        <f t="shared" ca="1" si="72"/>
        <v>43794</v>
      </c>
      <c r="H1190" s="19">
        <v>93.454918000000006</v>
      </c>
      <c r="I1190" s="24">
        <f t="shared" si="73"/>
        <v>-4.4455425801054327E-3</v>
      </c>
      <c r="J1190" s="19">
        <f t="shared" si="74"/>
        <v>2.731608190268903E-2</v>
      </c>
      <c r="K1190" s="19">
        <f t="shared" si="75"/>
        <v>2.6486785578381061E-2</v>
      </c>
    </row>
    <row r="1191" spans="7:11" x14ac:dyDescent="0.3">
      <c r="G1191" s="23">
        <f t="shared" ca="1" si="72"/>
        <v>43795</v>
      </c>
      <c r="H1191" s="19">
        <v>91.124840000000006</v>
      </c>
      <c r="I1191" s="24">
        <f t="shared" si="73"/>
        <v>-2.4932641854118365E-2</v>
      </c>
      <c r="J1191" s="19">
        <f t="shared" si="74"/>
        <v>2.446732387727581E-2</v>
      </c>
      <c r="K1191" s="19">
        <f t="shared" si="75"/>
        <v>2.6892980528509067E-2</v>
      </c>
    </row>
    <row r="1192" spans="7:11" x14ac:dyDescent="0.3">
      <c r="G1192" s="23">
        <f t="shared" ca="1" si="72"/>
        <v>43796</v>
      </c>
      <c r="H1192" s="19">
        <v>89.212090000000003</v>
      </c>
      <c r="I1192" s="24">
        <f t="shared" si="73"/>
        <v>-2.0990434660845492E-2</v>
      </c>
      <c r="J1192" s="19">
        <f t="shared" si="74"/>
        <v>2.4247231208389761E-2</v>
      </c>
      <c r="K1192" s="19">
        <f t="shared" si="75"/>
        <v>2.5217312089645189E-2</v>
      </c>
    </row>
    <row r="1193" spans="7:11" x14ac:dyDescent="0.3">
      <c r="G1193" s="23">
        <f t="shared" ca="1" si="72"/>
        <v>43797</v>
      </c>
      <c r="H1193" s="19">
        <v>85.082290999999998</v>
      </c>
      <c r="I1193" s="24">
        <f t="shared" si="73"/>
        <v>-4.6291920747513093E-2</v>
      </c>
      <c r="J1193" s="19">
        <f t="shared" si="74"/>
        <v>2.3993232737832142E-2</v>
      </c>
      <c r="K1193" s="19">
        <f t="shared" si="75"/>
        <v>2.7098026429286323E-2</v>
      </c>
    </row>
    <row r="1194" spans="7:11" x14ac:dyDescent="0.3">
      <c r="G1194" s="23">
        <f t="shared" ca="1" si="72"/>
        <v>43798</v>
      </c>
      <c r="H1194" s="19">
        <v>81.708939000000001</v>
      </c>
      <c r="I1194" s="24">
        <f t="shared" si="73"/>
        <v>-3.9648109616606364E-2</v>
      </c>
      <c r="J1194" s="19">
        <f t="shared" si="74"/>
        <v>2.4807981036440968E-2</v>
      </c>
      <c r="K1194" s="19">
        <f t="shared" si="75"/>
        <v>2.6816296662877648E-2</v>
      </c>
    </row>
    <row r="1195" spans="7:11" x14ac:dyDescent="0.3">
      <c r="G1195" s="23">
        <f t="shared" ca="1" si="72"/>
        <v>43799</v>
      </c>
      <c r="H1195" s="19">
        <v>82.752212999999998</v>
      </c>
      <c r="I1195" s="24">
        <f t="shared" si="73"/>
        <v>1.2768174605718441E-2</v>
      </c>
      <c r="J1195" s="19">
        <f t="shared" si="74"/>
        <v>2.5294438030743178E-2</v>
      </c>
      <c r="K1195" s="19">
        <f t="shared" si="75"/>
        <v>2.7191797798968669E-2</v>
      </c>
    </row>
    <row r="1196" spans="7:11" x14ac:dyDescent="0.3">
      <c r="G1196" s="23">
        <f t="shared" ca="1" si="72"/>
        <v>43800</v>
      </c>
      <c r="H1196" s="19">
        <v>86.195160000000001</v>
      </c>
      <c r="I1196" s="24">
        <f t="shared" si="73"/>
        <v>4.1605497607659192E-2</v>
      </c>
      <c r="J1196" s="19">
        <f t="shared" si="74"/>
        <v>2.9446039146920618E-2</v>
      </c>
      <c r="K1196" s="19">
        <f t="shared" si="75"/>
        <v>2.8808930570766882E-2</v>
      </c>
    </row>
    <row r="1197" spans="7:11" x14ac:dyDescent="0.3">
      <c r="G1197" s="23">
        <f t="shared" ca="1" si="72"/>
        <v>43801</v>
      </c>
      <c r="H1197" s="19">
        <v>86.551642999999999</v>
      </c>
      <c r="I1197" s="24">
        <f t="shared" si="73"/>
        <v>4.1357658597072078E-3</v>
      </c>
      <c r="J1197" s="19">
        <f t="shared" si="74"/>
        <v>2.9131699681022995E-2</v>
      </c>
      <c r="K1197" s="19">
        <f t="shared" si="75"/>
        <v>2.7006584727610444E-2</v>
      </c>
    </row>
    <row r="1198" spans="7:11" x14ac:dyDescent="0.3">
      <c r="G1198" s="23">
        <f t="shared" ca="1" si="72"/>
        <v>43802</v>
      </c>
      <c r="H1198" s="19">
        <v>83.743392999999998</v>
      </c>
      <c r="I1198" s="24">
        <f t="shared" si="73"/>
        <v>-3.2445946751120558E-2</v>
      </c>
      <c r="J1198" s="19">
        <f t="shared" si="74"/>
        <v>3.0253940125386389E-2</v>
      </c>
      <c r="K1198" s="19">
        <f t="shared" si="75"/>
        <v>2.7580418346450596E-2</v>
      </c>
    </row>
    <row r="1199" spans="7:11" x14ac:dyDescent="0.3">
      <c r="G1199" s="23">
        <f t="shared" ca="1" si="72"/>
        <v>43803</v>
      </c>
      <c r="H1199" s="19">
        <v>86.829841999999999</v>
      </c>
      <c r="I1199" s="24">
        <f t="shared" si="73"/>
        <v>3.685602994375925E-2</v>
      </c>
      <c r="J1199" s="19">
        <f t="shared" si="74"/>
        <v>3.0877123160205456E-2</v>
      </c>
      <c r="K1199" s="19">
        <f t="shared" si="75"/>
        <v>2.9169411263506043E-2</v>
      </c>
    </row>
    <row r="1200" spans="7:11" x14ac:dyDescent="0.3">
      <c r="G1200" s="23">
        <f t="shared" ca="1" si="72"/>
        <v>43804</v>
      </c>
      <c r="H1200" s="19">
        <v>82.204482999999996</v>
      </c>
      <c r="I1200" s="24">
        <f t="shared" si="73"/>
        <v>-5.3269232022787771E-2</v>
      </c>
      <c r="J1200" s="19">
        <f t="shared" si="74"/>
        <v>3.4064347568753518E-2</v>
      </c>
      <c r="K1200" s="19">
        <f t="shared" si="75"/>
        <v>3.0352823558880027E-2</v>
      </c>
    </row>
    <row r="1201" spans="7:11" x14ac:dyDescent="0.3">
      <c r="G1201" s="23">
        <f t="shared" ca="1" si="72"/>
        <v>43805</v>
      </c>
      <c r="H1201" s="19">
        <v>78.318175999999994</v>
      </c>
      <c r="I1201" s="24">
        <f t="shared" si="73"/>
        <v>-4.7276095635806148E-2</v>
      </c>
      <c r="J1201" s="19">
        <f t="shared" si="74"/>
        <v>3.5684973938834519E-2</v>
      </c>
      <c r="K1201" s="19">
        <f t="shared" si="75"/>
        <v>3.0472365868141886E-2</v>
      </c>
    </row>
    <row r="1202" spans="7:11" x14ac:dyDescent="0.3">
      <c r="G1202" s="23">
        <f t="shared" ca="1" si="72"/>
        <v>43806</v>
      </c>
      <c r="H1202" s="19">
        <v>82.230575999999999</v>
      </c>
      <c r="I1202" s="24">
        <f t="shared" si="73"/>
        <v>4.9955198139445933E-2</v>
      </c>
      <c r="J1202" s="19">
        <f t="shared" si="74"/>
        <v>4.0911121427216653E-2</v>
      </c>
      <c r="K1202" s="19">
        <f t="shared" si="75"/>
        <v>3.2863200709319855E-2</v>
      </c>
    </row>
    <row r="1203" spans="7:11" x14ac:dyDescent="0.3">
      <c r="G1203" s="23">
        <f t="shared" ca="1" si="72"/>
        <v>43807</v>
      </c>
      <c r="H1203" s="19">
        <v>81.978447000000003</v>
      </c>
      <c r="I1203" s="24">
        <f t="shared" si="73"/>
        <v>-3.0661222657615284E-3</v>
      </c>
      <c r="J1203" s="19">
        <f t="shared" si="74"/>
        <v>3.855654815103432E-2</v>
      </c>
      <c r="K1203" s="19">
        <f t="shared" si="75"/>
        <v>3.1450289576204805E-2</v>
      </c>
    </row>
    <row r="1204" spans="7:11" x14ac:dyDescent="0.3">
      <c r="G1204" s="23">
        <f t="shared" ca="1" si="72"/>
        <v>43808</v>
      </c>
      <c r="H1204" s="19">
        <v>85.143187999999995</v>
      </c>
      <c r="I1204" s="24">
        <f t="shared" si="73"/>
        <v>3.8604549315260694E-2</v>
      </c>
      <c r="J1204" s="19">
        <f t="shared" si="74"/>
        <v>3.8240461879692003E-2</v>
      </c>
      <c r="K1204" s="19">
        <f t="shared" si="75"/>
        <v>3.2343472117290897E-2</v>
      </c>
    </row>
    <row r="1205" spans="7:11" x14ac:dyDescent="0.3">
      <c r="G1205" s="23">
        <f t="shared" ca="1" si="72"/>
        <v>43809</v>
      </c>
      <c r="H1205" s="19">
        <v>80.587387000000007</v>
      </c>
      <c r="I1205" s="24">
        <f t="shared" si="73"/>
        <v>-5.3507521940568958E-2</v>
      </c>
      <c r="J1205" s="19">
        <f t="shared" si="74"/>
        <v>4.2237782922285035E-2</v>
      </c>
      <c r="K1205" s="19">
        <f t="shared" si="75"/>
        <v>3.3981375264117854E-2</v>
      </c>
    </row>
    <row r="1206" spans="7:11" x14ac:dyDescent="0.3">
      <c r="G1206" s="23">
        <f t="shared" ca="1" si="72"/>
        <v>43810</v>
      </c>
      <c r="H1206" s="19">
        <v>83.586876000000004</v>
      </c>
      <c r="I1206" s="24">
        <f t="shared" si="73"/>
        <v>3.7220328287849824E-2</v>
      </c>
      <c r="J1206" s="19">
        <f t="shared" si="74"/>
        <v>4.1756624037707531E-2</v>
      </c>
      <c r="K1206" s="19">
        <f t="shared" si="75"/>
        <v>3.5170131324294897E-2</v>
      </c>
    </row>
    <row r="1207" spans="7:11" x14ac:dyDescent="0.3">
      <c r="G1207" s="23">
        <f t="shared" ca="1" si="72"/>
        <v>43811</v>
      </c>
      <c r="H1207" s="19">
        <v>84.073775999999995</v>
      </c>
      <c r="I1207" s="24">
        <f t="shared" si="73"/>
        <v>5.8250771329220186E-3</v>
      </c>
      <c r="J1207" s="19">
        <f t="shared" si="74"/>
        <v>4.1788865285453121E-2</v>
      </c>
      <c r="K1207" s="19">
        <f t="shared" si="75"/>
        <v>3.5074222114944958E-2</v>
      </c>
    </row>
    <row r="1208" spans="7:11" x14ac:dyDescent="0.3">
      <c r="G1208" s="23">
        <f t="shared" ca="1" si="72"/>
        <v>43812</v>
      </c>
      <c r="H1208" s="19">
        <v>86.169089999999997</v>
      </c>
      <c r="I1208" s="24">
        <f t="shared" si="73"/>
        <v>2.4922325363380793E-2</v>
      </c>
      <c r="J1208" s="19">
        <f t="shared" si="74"/>
        <v>4.1093648204203866E-2</v>
      </c>
      <c r="K1208" s="19">
        <f t="shared" si="75"/>
        <v>3.5601800553808974E-2</v>
      </c>
    </row>
    <row r="1209" spans="7:11" x14ac:dyDescent="0.3">
      <c r="G1209" s="23">
        <f t="shared" ca="1" si="72"/>
        <v>43813</v>
      </c>
      <c r="H1209" s="19">
        <v>83.595566000000005</v>
      </c>
      <c r="I1209" s="24">
        <f t="shared" si="73"/>
        <v>-2.9865976303103503E-2</v>
      </c>
      <c r="J1209" s="19">
        <f t="shared" si="74"/>
        <v>4.0511379490329194E-2</v>
      </c>
      <c r="K1209" s="19">
        <f t="shared" si="75"/>
        <v>3.5126293787602125E-2</v>
      </c>
    </row>
    <row r="1210" spans="7:11" x14ac:dyDescent="0.3">
      <c r="G1210" s="23">
        <f t="shared" ca="1" si="72"/>
        <v>43814</v>
      </c>
      <c r="H1210" s="19">
        <v>84.099875999999995</v>
      </c>
      <c r="I1210" s="24">
        <f t="shared" si="73"/>
        <v>6.0327362338810087E-3</v>
      </c>
      <c r="J1210" s="19">
        <f t="shared" si="74"/>
        <v>3.6482712617115387E-2</v>
      </c>
      <c r="K1210" s="19">
        <f t="shared" si="75"/>
        <v>3.5216046351506734E-2</v>
      </c>
    </row>
    <row r="1211" spans="7:11" x14ac:dyDescent="0.3">
      <c r="G1211" s="23">
        <f t="shared" ca="1" si="72"/>
        <v>43815</v>
      </c>
      <c r="H1211" s="19">
        <v>84.247658000000001</v>
      </c>
      <c r="I1211" s="24">
        <f t="shared" si="73"/>
        <v>1.7572201890048156E-3</v>
      </c>
      <c r="J1211" s="19">
        <f t="shared" si="74"/>
        <v>3.2013293415941307E-2</v>
      </c>
      <c r="K1211" s="19">
        <f t="shared" si="75"/>
        <v>3.4912115981889674E-2</v>
      </c>
    </row>
    <row r="1212" spans="7:11" x14ac:dyDescent="0.3">
      <c r="G1212" s="23">
        <f t="shared" ca="1" si="72"/>
        <v>43816</v>
      </c>
      <c r="H1212" s="19">
        <v>88.899117000000004</v>
      </c>
      <c r="I1212" s="24">
        <f t="shared" si="73"/>
        <v>5.5211730633509148E-2</v>
      </c>
      <c r="J1212" s="19">
        <f t="shared" si="74"/>
        <v>3.2815706623665689E-2</v>
      </c>
      <c r="K1212" s="19">
        <f t="shared" si="75"/>
        <v>3.6980623403597923E-2</v>
      </c>
    </row>
    <row r="1213" spans="7:11" x14ac:dyDescent="0.3">
      <c r="G1213" s="23">
        <f t="shared" ca="1" si="72"/>
        <v>43817</v>
      </c>
      <c r="H1213" s="19">
        <v>87.629745</v>
      </c>
      <c r="I1213" s="24">
        <f t="shared" si="73"/>
        <v>-1.4278791992950901E-2</v>
      </c>
      <c r="J1213" s="19">
        <f t="shared" si="74"/>
        <v>3.3433478570753031E-2</v>
      </c>
      <c r="K1213" s="19">
        <f t="shared" si="75"/>
        <v>3.5513507603351126E-2</v>
      </c>
    </row>
    <row r="1214" spans="7:11" x14ac:dyDescent="0.3">
      <c r="G1214" s="23">
        <f t="shared" ca="1" si="72"/>
        <v>43818</v>
      </c>
      <c r="H1214" s="19">
        <v>87.69059</v>
      </c>
      <c r="I1214" s="24">
        <f t="shared" si="73"/>
        <v>6.9434185846373175E-4</v>
      </c>
      <c r="J1214" s="19">
        <f t="shared" si="74"/>
        <v>3.1573447076158272E-2</v>
      </c>
      <c r="K1214" s="19">
        <f t="shared" si="75"/>
        <v>3.4137908614009761E-2</v>
      </c>
    </row>
    <row r="1215" spans="7:11" x14ac:dyDescent="0.3">
      <c r="G1215" s="23">
        <f t="shared" ca="1" si="72"/>
        <v>43819</v>
      </c>
      <c r="H1215" s="19">
        <v>88.759995000000004</v>
      </c>
      <c r="I1215" s="24">
        <f t="shared" si="73"/>
        <v>1.2195208174560213E-2</v>
      </c>
      <c r="J1215" s="19">
        <f t="shared" si="74"/>
        <v>2.444721544334446E-2</v>
      </c>
      <c r="K1215" s="19">
        <f t="shared" si="75"/>
        <v>3.4130485755114397E-2</v>
      </c>
    </row>
    <row r="1216" spans="7:11" x14ac:dyDescent="0.3">
      <c r="G1216" s="23">
        <f t="shared" ca="1" si="72"/>
        <v>43820</v>
      </c>
      <c r="H1216" s="19">
        <v>90.403214000000006</v>
      </c>
      <c r="I1216" s="24">
        <f t="shared" si="73"/>
        <v>1.8513058726512988E-2</v>
      </c>
      <c r="J1216" s="19">
        <f t="shared" si="74"/>
        <v>2.2790001415410134E-2</v>
      </c>
      <c r="K1216" s="19">
        <f t="shared" si="75"/>
        <v>3.3170786213190397E-2</v>
      </c>
    </row>
    <row r="1217" spans="7:11" x14ac:dyDescent="0.3">
      <c r="G1217" s="23">
        <f t="shared" ca="1" si="72"/>
        <v>43821</v>
      </c>
      <c r="H1217" s="19">
        <v>87.325417000000002</v>
      </c>
      <c r="I1217" s="24">
        <f t="shared" si="73"/>
        <v>-3.4045216578251325E-2</v>
      </c>
      <c r="J1217" s="19">
        <f t="shared" si="74"/>
        <v>2.6429345464844149E-2</v>
      </c>
      <c r="K1217" s="19">
        <f t="shared" si="75"/>
        <v>3.4179918132913767E-2</v>
      </c>
    </row>
    <row r="1218" spans="7:11" x14ac:dyDescent="0.3">
      <c r="G1218" s="23">
        <f t="shared" ca="1" si="72"/>
        <v>43822</v>
      </c>
      <c r="H1218" s="19">
        <v>92.446365</v>
      </c>
      <c r="I1218" s="24">
        <f t="shared" si="73"/>
        <v>5.864212477794406E-2</v>
      </c>
      <c r="J1218" s="19">
        <f t="shared" si="74"/>
        <v>3.1114917644184895E-2</v>
      </c>
      <c r="K1218" s="19">
        <f t="shared" si="75"/>
        <v>3.5530491678638143E-2</v>
      </c>
    </row>
    <row r="1219" spans="7:11" x14ac:dyDescent="0.3">
      <c r="G1219" s="23">
        <f t="shared" ca="1" si="72"/>
        <v>43823</v>
      </c>
      <c r="H1219" s="19">
        <v>101.201508</v>
      </c>
      <c r="I1219" s="24">
        <f t="shared" si="73"/>
        <v>9.4705108199765409E-2</v>
      </c>
      <c r="J1219" s="19">
        <f t="shared" si="74"/>
        <v>3.8548005991502314E-2</v>
      </c>
      <c r="K1219" s="19">
        <f t="shared" si="75"/>
        <v>4.0253434728913774E-2</v>
      </c>
    </row>
    <row r="1220" spans="7:11" x14ac:dyDescent="0.3">
      <c r="G1220" s="23">
        <f t="shared" ca="1" si="72"/>
        <v>43824</v>
      </c>
      <c r="H1220" s="19">
        <v>100.73202499999999</v>
      </c>
      <c r="I1220" s="24">
        <f t="shared" si="73"/>
        <v>-4.6390909510953815E-3</v>
      </c>
      <c r="J1220" s="19">
        <f t="shared" si="74"/>
        <v>3.9119373672097689E-2</v>
      </c>
      <c r="K1220" s="19">
        <f t="shared" si="75"/>
        <v>3.7718069770672144E-2</v>
      </c>
    </row>
    <row r="1221" spans="7:11" x14ac:dyDescent="0.3">
      <c r="G1221" s="23">
        <f t="shared" ca="1" si="72"/>
        <v>43825</v>
      </c>
      <c r="H1221" s="19">
        <v>95.245941000000002</v>
      </c>
      <c r="I1221" s="24">
        <f t="shared" si="73"/>
        <v>-5.4462163348746206E-2</v>
      </c>
      <c r="J1221" s="19">
        <f t="shared" si="74"/>
        <v>4.5389979087572849E-2</v>
      </c>
      <c r="K1221" s="19">
        <f t="shared" si="75"/>
        <v>3.833047981068629E-2</v>
      </c>
    </row>
    <row r="1222" spans="7:11" x14ac:dyDescent="0.3">
      <c r="G1222" s="23">
        <f t="shared" ref="G1222:G1285" ca="1" si="76">G1221+1</f>
        <v>43826</v>
      </c>
      <c r="H1222" s="19">
        <v>90.020652999999996</v>
      </c>
      <c r="I1222" s="24">
        <f t="shared" ref="I1222:I1285" si="77">H1222/H1221-1</f>
        <v>-5.486100452301701E-2</v>
      </c>
      <c r="J1222" s="19">
        <f t="shared" si="74"/>
        <v>4.7387026527677366E-2</v>
      </c>
      <c r="K1222" s="19">
        <f t="shared" si="75"/>
        <v>3.9792656747657487E-2</v>
      </c>
    </row>
    <row r="1223" spans="7:11" x14ac:dyDescent="0.3">
      <c r="G1223" s="23">
        <f t="shared" ca="1" si="76"/>
        <v>43827</v>
      </c>
      <c r="H1223" s="19">
        <v>92.272484000000006</v>
      </c>
      <c r="I1223" s="24">
        <f t="shared" si="77"/>
        <v>2.5014604148672515E-2</v>
      </c>
      <c r="J1223" s="19">
        <f t="shared" si="74"/>
        <v>4.7493494227023744E-2</v>
      </c>
      <c r="K1223" s="19">
        <f t="shared" si="75"/>
        <v>3.9977645998433273E-2</v>
      </c>
    </row>
    <row r="1224" spans="7:11" x14ac:dyDescent="0.3">
      <c r="G1224" s="23">
        <f t="shared" ca="1" si="76"/>
        <v>43828</v>
      </c>
      <c r="H1224" s="19">
        <v>93.620102000000003</v>
      </c>
      <c r="I1224" s="24">
        <f t="shared" si="77"/>
        <v>1.4604765598376979E-2</v>
      </c>
      <c r="J1224" s="19">
        <f t="shared" si="74"/>
        <v>4.7518817206179093E-2</v>
      </c>
      <c r="K1224" s="19">
        <f t="shared" si="75"/>
        <v>3.9323921836792612E-2</v>
      </c>
    </row>
    <row r="1225" spans="7:11" x14ac:dyDescent="0.3">
      <c r="G1225" s="23">
        <f t="shared" ca="1" si="76"/>
        <v>43829</v>
      </c>
      <c r="H1225" s="19">
        <v>91.324805999999995</v>
      </c>
      <c r="I1225" s="24">
        <f t="shared" si="77"/>
        <v>-2.4517127742501366E-2</v>
      </c>
      <c r="J1225" s="19">
        <f t="shared" si="74"/>
        <v>4.8528930828813925E-2</v>
      </c>
      <c r="K1225" s="19">
        <f t="shared" si="75"/>
        <v>3.7528301527529631E-2</v>
      </c>
    </row>
    <row r="1226" spans="7:11" x14ac:dyDescent="0.3">
      <c r="G1226" s="23">
        <f t="shared" ca="1" si="76"/>
        <v>43830</v>
      </c>
      <c r="H1226" s="19">
        <v>91.785599000000005</v>
      </c>
      <c r="I1226" s="24">
        <f t="shared" si="77"/>
        <v>5.0456499190374426E-3</v>
      </c>
      <c r="J1226" s="19">
        <f t="shared" si="74"/>
        <v>4.8264349639661357E-2</v>
      </c>
      <c r="K1226" s="19">
        <f t="shared" si="75"/>
        <v>3.6845055385846315E-2</v>
      </c>
    </row>
    <row r="1227" spans="7:11" x14ac:dyDescent="0.3">
      <c r="G1227" s="23">
        <f t="shared" ca="1" si="76"/>
        <v>43831</v>
      </c>
      <c r="H1227" s="19">
        <v>94.402602999999999</v>
      </c>
      <c r="I1227" s="24">
        <f t="shared" si="77"/>
        <v>2.8512141648713296E-2</v>
      </c>
      <c r="J1227" s="19">
        <f t="shared" si="74"/>
        <v>4.703268621563874E-2</v>
      </c>
      <c r="K1227" s="19">
        <f t="shared" si="75"/>
        <v>3.7208710521443623E-2</v>
      </c>
    </row>
    <row r="1228" spans="7:11" x14ac:dyDescent="0.3">
      <c r="G1228" s="23">
        <f t="shared" ca="1" si="76"/>
        <v>43832</v>
      </c>
      <c r="H1228" s="19">
        <v>86.655983000000006</v>
      </c>
      <c r="I1228" s="24">
        <f t="shared" si="77"/>
        <v>-8.2059389824240214E-2</v>
      </c>
      <c r="J1228" s="19">
        <f t="shared" si="74"/>
        <v>5.1317560759476001E-2</v>
      </c>
      <c r="K1228" s="19">
        <f t="shared" si="75"/>
        <v>4.1818938549807554E-2</v>
      </c>
    </row>
    <row r="1229" spans="7:11" x14ac:dyDescent="0.3">
      <c r="G1229" s="23">
        <f t="shared" ca="1" si="76"/>
        <v>43833</v>
      </c>
      <c r="H1229" s="19">
        <v>86.508171000000004</v>
      </c>
      <c r="I1229" s="24">
        <f t="shared" si="77"/>
        <v>-1.7057333479213455E-3</v>
      </c>
      <c r="J1229" s="19">
        <f t="shared" si="74"/>
        <v>3.7698281309036852E-2</v>
      </c>
      <c r="K1229" s="19">
        <f t="shared" si="75"/>
        <v>4.1190453856884163E-2</v>
      </c>
    </row>
    <row r="1230" spans="7:11" x14ac:dyDescent="0.3">
      <c r="G1230" s="23">
        <f t="shared" ca="1" si="76"/>
        <v>43834</v>
      </c>
      <c r="H1230" s="19">
        <v>88.386139</v>
      </c>
      <c r="I1230" s="24">
        <f t="shared" si="77"/>
        <v>2.1708562073286641E-2</v>
      </c>
      <c r="J1230" s="19">
        <f t="shared" si="74"/>
        <v>3.9378899169262779E-2</v>
      </c>
      <c r="K1230" s="19">
        <f t="shared" si="75"/>
        <v>4.1409415244275098E-2</v>
      </c>
    </row>
    <row r="1231" spans="7:11" x14ac:dyDescent="0.3">
      <c r="G1231" s="23">
        <f t="shared" ca="1" si="76"/>
        <v>43835</v>
      </c>
      <c r="H1231" s="19">
        <v>86.325599999999994</v>
      </c>
      <c r="I1231" s="24">
        <f t="shared" si="77"/>
        <v>-2.331292014011388E-2</v>
      </c>
      <c r="J1231" s="19">
        <f t="shared" ref="J1231:J1294" si="78">_xlfn.STDEV.S(I1222:I1231)</f>
        <v>3.6819593062094105E-2</v>
      </c>
      <c r="K1231" s="19">
        <f t="shared" si="75"/>
        <v>4.1835885971384136E-2</v>
      </c>
    </row>
    <row r="1232" spans="7:11" x14ac:dyDescent="0.3">
      <c r="G1232" s="23">
        <f t="shared" ca="1" si="76"/>
        <v>43836</v>
      </c>
      <c r="H1232" s="19">
        <v>86.725532999999999</v>
      </c>
      <c r="I1232" s="24">
        <f t="shared" si="77"/>
        <v>4.6328435597320361E-3</v>
      </c>
      <c r="J1232" s="19">
        <f t="shared" si="78"/>
        <v>3.3247387933853997E-2</v>
      </c>
      <c r="K1232" s="19">
        <f t="shared" si="75"/>
        <v>3.9938771125508629E-2</v>
      </c>
    </row>
    <row r="1233" spans="7:11" x14ac:dyDescent="0.3">
      <c r="G1233" s="23">
        <f t="shared" ca="1" si="76"/>
        <v>43837</v>
      </c>
      <c r="H1233" s="19">
        <v>83.117378000000002</v>
      </c>
      <c r="I1233" s="24">
        <f t="shared" si="77"/>
        <v>-4.1604298932357064E-2</v>
      </c>
      <c r="J1233" s="19">
        <f t="shared" si="78"/>
        <v>3.3636119884482986E-2</v>
      </c>
      <c r="K1233" s="19">
        <f t="shared" si="75"/>
        <v>4.0891663590354531E-2</v>
      </c>
    </row>
    <row r="1234" spans="7:11" x14ac:dyDescent="0.3">
      <c r="G1234" s="23">
        <f t="shared" ca="1" si="76"/>
        <v>43838</v>
      </c>
      <c r="H1234" s="19">
        <v>80.291756000000007</v>
      </c>
      <c r="I1234" s="24">
        <f t="shared" si="77"/>
        <v>-3.3995562275797475E-2</v>
      </c>
      <c r="J1234" s="19">
        <f t="shared" si="78"/>
        <v>3.3215408297718532E-2</v>
      </c>
      <c r="K1234" s="19">
        <f t="shared" si="75"/>
        <v>4.1509252053150425E-2</v>
      </c>
    </row>
    <row r="1235" spans="7:11" x14ac:dyDescent="0.3">
      <c r="G1235" s="23">
        <f t="shared" ca="1" si="76"/>
        <v>43839</v>
      </c>
      <c r="H1235" s="19">
        <v>79.909210000000002</v>
      </c>
      <c r="I1235" s="24">
        <f t="shared" si="77"/>
        <v>-4.7644492916558701E-3</v>
      </c>
      <c r="J1235" s="19">
        <f t="shared" si="78"/>
        <v>3.3155963402943661E-2</v>
      </c>
      <c r="K1235" s="19">
        <f t="shared" si="75"/>
        <v>4.1342891012174733E-2</v>
      </c>
    </row>
    <row r="1236" spans="7:11" x14ac:dyDescent="0.3">
      <c r="G1236" s="23">
        <f t="shared" ca="1" si="76"/>
        <v>43840</v>
      </c>
      <c r="H1236" s="19">
        <v>79.378844999999998</v>
      </c>
      <c r="I1236" s="24">
        <f t="shared" si="77"/>
        <v>-6.6370947729305074E-3</v>
      </c>
      <c r="J1236" s="19">
        <f t="shared" si="78"/>
        <v>3.2661214080622232E-2</v>
      </c>
      <c r="K1236" s="19">
        <f t="shared" si="75"/>
        <v>4.0989311092650665E-2</v>
      </c>
    </row>
    <row r="1237" spans="7:11" x14ac:dyDescent="0.3">
      <c r="G1237" s="23">
        <f t="shared" ca="1" si="76"/>
        <v>43841</v>
      </c>
      <c r="H1237" s="19">
        <v>77.726967000000002</v>
      </c>
      <c r="I1237" s="24">
        <f t="shared" si="77"/>
        <v>-2.0810053358675029E-2</v>
      </c>
      <c r="J1237" s="19">
        <f t="shared" si="78"/>
        <v>2.90674635661212E-2</v>
      </c>
      <c r="K1237" s="19">
        <f t="shared" si="75"/>
        <v>4.0612485996500185E-2</v>
      </c>
    </row>
    <row r="1238" spans="7:11" x14ac:dyDescent="0.3">
      <c r="G1238" s="23">
        <f t="shared" ca="1" si="76"/>
        <v>43842</v>
      </c>
      <c r="H1238" s="19">
        <v>76.414085</v>
      </c>
      <c r="I1238" s="24">
        <f t="shared" si="77"/>
        <v>-1.6890945969884608E-2</v>
      </c>
      <c r="J1238" s="19">
        <f t="shared" si="78"/>
        <v>1.8822569606000795E-2</v>
      </c>
      <c r="K1238" s="19">
        <f t="shared" si="75"/>
        <v>3.7794540601244223E-2</v>
      </c>
    </row>
    <row r="1239" spans="7:11" x14ac:dyDescent="0.3">
      <c r="G1239" s="23">
        <f t="shared" ca="1" si="76"/>
        <v>43843</v>
      </c>
      <c r="H1239" s="19">
        <v>77.161788999999999</v>
      </c>
      <c r="I1239" s="24">
        <f t="shared" si="77"/>
        <v>9.7848976402714616E-3</v>
      </c>
      <c r="J1239" s="19">
        <f t="shared" si="78"/>
        <v>1.9865591095733028E-2</v>
      </c>
      <c r="K1239" s="19">
        <f t="shared" si="75"/>
        <v>2.9389696107829179E-2</v>
      </c>
    </row>
    <row r="1240" spans="7:11" x14ac:dyDescent="0.3">
      <c r="G1240" s="23">
        <f t="shared" ca="1" si="76"/>
        <v>43844</v>
      </c>
      <c r="H1240" s="19">
        <v>78.926758000000007</v>
      </c>
      <c r="I1240" s="24">
        <f t="shared" si="77"/>
        <v>2.2873614296319733E-2</v>
      </c>
      <c r="J1240" s="19">
        <f t="shared" si="78"/>
        <v>2.0082196443349506E-2</v>
      </c>
      <c r="K1240" s="19">
        <f t="shared" si="75"/>
        <v>3.0429492010433233E-2</v>
      </c>
    </row>
    <row r="1241" spans="7:11" x14ac:dyDescent="0.3">
      <c r="G1241" s="23">
        <f t="shared" ca="1" si="76"/>
        <v>43845</v>
      </c>
      <c r="H1241" s="19">
        <v>77.512810000000002</v>
      </c>
      <c r="I1241" s="24">
        <f t="shared" si="77"/>
        <v>-1.7914684903185818E-2</v>
      </c>
      <c r="J1241" s="19">
        <f t="shared" si="78"/>
        <v>1.9786987665094954E-2</v>
      </c>
      <c r="K1241" s="19">
        <f t="shared" ref="K1241:K1304" si="79">_xlfn.STDEV.S(I1222:I1241)</f>
        <v>2.8777116471569001E-2</v>
      </c>
    </row>
    <row r="1242" spans="7:11" x14ac:dyDescent="0.3">
      <c r="G1242" s="23">
        <f t="shared" ca="1" si="76"/>
        <v>43846</v>
      </c>
      <c r="H1242" s="19">
        <v>83.666022999999996</v>
      </c>
      <c r="I1242" s="24">
        <f t="shared" si="77"/>
        <v>7.9383175503507042E-2</v>
      </c>
      <c r="J1242" s="19">
        <f t="shared" si="78"/>
        <v>3.4672779500472005E-2</v>
      </c>
      <c r="K1242" s="19">
        <f t="shared" si="79"/>
        <v>3.3061686097666E-2</v>
      </c>
    </row>
    <row r="1243" spans="7:11" x14ac:dyDescent="0.3">
      <c r="G1243" s="23">
        <f t="shared" ca="1" si="76"/>
        <v>43847</v>
      </c>
      <c r="H1243" s="19">
        <v>82.417923000000002</v>
      </c>
      <c r="I1243" s="24">
        <f t="shared" si="77"/>
        <v>-1.4917644645305983E-2</v>
      </c>
      <c r="J1243" s="19">
        <f t="shared" si="78"/>
        <v>3.2323721014343818E-2</v>
      </c>
      <c r="K1243" s="19">
        <f t="shared" si="79"/>
        <v>3.2472919560900398E-2</v>
      </c>
    </row>
    <row r="1244" spans="7:11" x14ac:dyDescent="0.3">
      <c r="G1244" s="23">
        <f t="shared" ca="1" si="76"/>
        <v>43848</v>
      </c>
      <c r="H1244" s="19">
        <v>84.879210999999998</v>
      </c>
      <c r="I1244" s="24">
        <f t="shared" si="77"/>
        <v>2.9863504325388091E-2</v>
      </c>
      <c r="J1244" s="19">
        <f t="shared" si="78"/>
        <v>3.1236384447213703E-2</v>
      </c>
      <c r="K1244" s="19">
        <f t="shared" si="79"/>
        <v>3.3133492740729506E-2</v>
      </c>
    </row>
    <row r="1245" spans="7:11" x14ac:dyDescent="0.3">
      <c r="G1245" s="23">
        <f t="shared" ca="1" si="76"/>
        <v>43849</v>
      </c>
      <c r="H1245" s="19">
        <v>87.122298999999998</v>
      </c>
      <c r="I1245" s="24">
        <f t="shared" si="77"/>
        <v>2.6426824349250921E-2</v>
      </c>
      <c r="J1245" s="19">
        <f t="shared" si="78"/>
        <v>3.1597613848117989E-2</v>
      </c>
      <c r="K1245" s="19">
        <f t="shared" si="79"/>
        <v>3.3459427397867711E-2</v>
      </c>
    </row>
    <row r="1246" spans="7:11" x14ac:dyDescent="0.3">
      <c r="G1246" s="23">
        <f t="shared" ca="1" si="76"/>
        <v>43850</v>
      </c>
      <c r="H1246" s="19">
        <v>88.291831999999999</v>
      </c>
      <c r="I1246" s="24">
        <f t="shared" si="77"/>
        <v>1.3424037398278577E-2</v>
      </c>
      <c r="J1246" s="19">
        <f t="shared" si="78"/>
        <v>3.1119537820805288E-2</v>
      </c>
      <c r="K1246" s="19">
        <f t="shared" si="79"/>
        <v>3.3602044554296634E-2</v>
      </c>
    </row>
    <row r="1247" spans="7:11" x14ac:dyDescent="0.3">
      <c r="G1247" s="23">
        <f t="shared" ca="1" si="76"/>
        <v>43851</v>
      </c>
      <c r="H1247" s="19">
        <v>91.756821000000002</v>
      </c>
      <c r="I1247" s="24">
        <f t="shared" si="77"/>
        <v>3.9244728776270055E-2</v>
      </c>
      <c r="J1247" s="19">
        <f t="shared" si="78"/>
        <v>3.0048797606810857E-2</v>
      </c>
      <c r="K1247" s="19">
        <f t="shared" si="79"/>
        <v>3.4185525032877973E-2</v>
      </c>
    </row>
    <row r="1248" spans="7:11" x14ac:dyDescent="0.3">
      <c r="G1248" s="23">
        <f t="shared" ca="1" si="76"/>
        <v>43852</v>
      </c>
      <c r="H1248" s="19">
        <v>87.209548999999996</v>
      </c>
      <c r="I1248" s="24">
        <f t="shared" si="77"/>
        <v>-4.9557863387616807E-2</v>
      </c>
      <c r="J1248" s="19">
        <f t="shared" si="78"/>
        <v>3.5448489688570568E-2</v>
      </c>
      <c r="K1248" s="19">
        <f t="shared" si="79"/>
        <v>3.0719362375279325E-2</v>
      </c>
    </row>
    <row r="1249" spans="7:11" x14ac:dyDescent="0.3">
      <c r="G1249" s="23">
        <f t="shared" ca="1" si="76"/>
        <v>43853</v>
      </c>
      <c r="H1249" s="19">
        <v>88.544951999999995</v>
      </c>
      <c r="I1249" s="24">
        <f t="shared" si="77"/>
        <v>1.5312577754529988E-2</v>
      </c>
      <c r="J1249" s="19">
        <f t="shared" si="78"/>
        <v>3.5420952810512503E-2</v>
      </c>
      <c r="K1249" s="19">
        <f t="shared" si="79"/>
        <v>3.0882689030619422E-2</v>
      </c>
    </row>
    <row r="1250" spans="7:11" x14ac:dyDescent="0.3">
      <c r="G1250" s="23">
        <f t="shared" ca="1" si="76"/>
        <v>43854</v>
      </c>
      <c r="H1250" s="19">
        <v>85.560012999999998</v>
      </c>
      <c r="I1250" s="24">
        <f t="shared" si="77"/>
        <v>-3.3711001390570483E-2</v>
      </c>
      <c r="J1250" s="19">
        <f t="shared" si="78"/>
        <v>3.8320351873375139E-2</v>
      </c>
      <c r="K1250" s="19">
        <f t="shared" si="79"/>
        <v>3.146543351950043E-2</v>
      </c>
    </row>
    <row r="1251" spans="7:11" x14ac:dyDescent="0.3">
      <c r="G1251" s="23">
        <f t="shared" ca="1" si="76"/>
        <v>43855</v>
      </c>
      <c r="H1251" s="19">
        <v>82.950310000000002</v>
      </c>
      <c r="I1251" s="24">
        <f t="shared" si="77"/>
        <v>-3.0501432953265128E-2</v>
      </c>
      <c r="J1251" s="19">
        <f t="shared" si="78"/>
        <v>3.9482775878811271E-2</v>
      </c>
      <c r="K1251" s="19">
        <f t="shared" si="79"/>
        <v>3.1771389019874398E-2</v>
      </c>
    </row>
    <row r="1252" spans="7:11" x14ac:dyDescent="0.3">
      <c r="G1252" s="23">
        <f t="shared" ca="1" si="76"/>
        <v>43856</v>
      </c>
      <c r="H1252" s="19">
        <v>81.388030999999998</v>
      </c>
      <c r="I1252" s="24">
        <f t="shared" si="77"/>
        <v>-1.8833913941973313E-2</v>
      </c>
      <c r="J1252" s="19">
        <f t="shared" si="78"/>
        <v>3.0895847747666492E-2</v>
      </c>
      <c r="K1252" s="19">
        <f t="shared" si="79"/>
        <v>3.1965012417535986E-2</v>
      </c>
    </row>
    <row r="1253" spans="7:11" x14ac:dyDescent="0.3">
      <c r="G1253" s="23">
        <f t="shared" ca="1" si="76"/>
        <v>43857</v>
      </c>
      <c r="H1253" s="19">
        <v>80.209739999999996</v>
      </c>
      <c r="I1253" s="24">
        <f t="shared" si="77"/>
        <v>-1.4477448164337603E-2</v>
      </c>
      <c r="J1253" s="19">
        <f t="shared" si="78"/>
        <v>3.0876219919267627E-2</v>
      </c>
      <c r="K1253" s="19">
        <f t="shared" si="79"/>
        <v>3.0780526769178276E-2</v>
      </c>
    </row>
    <row r="1254" spans="7:11" x14ac:dyDescent="0.3">
      <c r="G1254" s="23">
        <f t="shared" ca="1" si="76"/>
        <v>43858</v>
      </c>
      <c r="H1254" s="19">
        <v>78.638701999999995</v>
      </c>
      <c r="I1254" s="24">
        <f t="shared" si="77"/>
        <v>-1.9586623769133338E-2</v>
      </c>
      <c r="J1254" s="19">
        <f t="shared" si="78"/>
        <v>2.9062676854687445E-2</v>
      </c>
      <c r="K1254" s="19">
        <f t="shared" si="79"/>
        <v>3.0137756071477673E-2</v>
      </c>
    </row>
    <row r="1255" spans="7:11" x14ac:dyDescent="0.3">
      <c r="G1255" s="23">
        <f t="shared" ca="1" si="76"/>
        <v>43859</v>
      </c>
      <c r="H1255" s="19">
        <v>76.544014000000004</v>
      </c>
      <c r="I1255" s="24">
        <f t="shared" si="77"/>
        <v>-2.663685878233335E-2</v>
      </c>
      <c r="J1255" s="19">
        <f t="shared" si="78"/>
        <v>2.7007087248690425E-2</v>
      </c>
      <c r="K1255" s="19">
        <f t="shared" si="79"/>
        <v>3.0688094628968411E-2</v>
      </c>
    </row>
    <row r="1256" spans="7:11" x14ac:dyDescent="0.3">
      <c r="G1256" s="23">
        <f t="shared" ca="1" si="76"/>
        <v>43860</v>
      </c>
      <c r="H1256" s="19">
        <v>79.406791999999996</v>
      </c>
      <c r="I1256" s="24">
        <f t="shared" si="77"/>
        <v>3.7400416445366957E-2</v>
      </c>
      <c r="J1256" s="19">
        <f t="shared" si="78"/>
        <v>3.0416564801694673E-2</v>
      </c>
      <c r="K1256" s="19">
        <f t="shared" si="79"/>
        <v>3.1872807040103056E-2</v>
      </c>
    </row>
    <row r="1257" spans="7:11" x14ac:dyDescent="0.3">
      <c r="G1257" s="23">
        <f t="shared" ca="1" si="76"/>
        <v>43861</v>
      </c>
      <c r="H1257" s="19">
        <v>80.297034999999994</v>
      </c>
      <c r="I1257" s="24">
        <f t="shared" si="77"/>
        <v>1.1211169442533198E-2</v>
      </c>
      <c r="J1257" s="19">
        <f t="shared" si="78"/>
        <v>2.6384411408987011E-2</v>
      </c>
      <c r="K1257" s="19">
        <f t="shared" si="79"/>
        <v>3.1548945159456956E-2</v>
      </c>
    </row>
    <row r="1258" spans="7:11" x14ac:dyDescent="0.3">
      <c r="G1258" s="23">
        <f t="shared" ca="1" si="76"/>
        <v>43862</v>
      </c>
      <c r="H1258" s="19">
        <v>82.409180000000006</v>
      </c>
      <c r="I1258" s="24">
        <f t="shared" si="77"/>
        <v>2.6304146846767296E-2</v>
      </c>
      <c r="J1258" s="19">
        <f t="shared" si="78"/>
        <v>2.557923761669794E-2</v>
      </c>
      <c r="K1258" s="19">
        <f t="shared" si="79"/>
        <v>3.165914162030091E-2</v>
      </c>
    </row>
    <row r="1259" spans="7:11" x14ac:dyDescent="0.3">
      <c r="G1259" s="23">
        <f t="shared" ca="1" si="76"/>
        <v>43863</v>
      </c>
      <c r="H1259" s="19">
        <v>81.859352000000001</v>
      </c>
      <c r="I1259" s="24">
        <f t="shared" si="77"/>
        <v>-6.6719265984688247E-3</v>
      </c>
      <c r="J1259" s="19">
        <f t="shared" si="78"/>
        <v>2.4529045590210755E-2</v>
      </c>
      <c r="K1259" s="19">
        <f t="shared" si="79"/>
        <v>3.1721640072496449E-2</v>
      </c>
    </row>
    <row r="1260" spans="7:11" x14ac:dyDescent="0.3">
      <c r="G1260" s="23">
        <f t="shared" ca="1" si="76"/>
        <v>43864</v>
      </c>
      <c r="H1260" s="19">
        <v>80.209739999999996</v>
      </c>
      <c r="I1260" s="24">
        <f t="shared" si="77"/>
        <v>-2.0151784245739046E-2</v>
      </c>
      <c r="J1260" s="19">
        <f t="shared" si="78"/>
        <v>2.326441691947323E-2</v>
      </c>
      <c r="K1260" s="19">
        <f t="shared" si="79"/>
        <v>3.1792603747596133E-2</v>
      </c>
    </row>
    <row r="1261" spans="7:11" x14ac:dyDescent="0.3">
      <c r="G1261" s="23">
        <f t="shared" ca="1" si="76"/>
        <v>43865</v>
      </c>
      <c r="H1261" s="19">
        <v>78.656188999999998</v>
      </c>
      <c r="I1261" s="24">
        <f t="shared" si="77"/>
        <v>-1.9368607852363051E-2</v>
      </c>
      <c r="J1261" s="19">
        <f t="shared" si="78"/>
        <v>2.2214690692021238E-2</v>
      </c>
      <c r="K1261" s="19">
        <f t="shared" si="79"/>
        <v>3.1840431230134934E-2</v>
      </c>
    </row>
    <row r="1262" spans="7:11" x14ac:dyDescent="0.3">
      <c r="G1262" s="23">
        <f t="shared" ca="1" si="76"/>
        <v>43866</v>
      </c>
      <c r="H1262" s="19">
        <v>79.432945000000004</v>
      </c>
      <c r="I1262" s="24">
        <f t="shared" si="77"/>
        <v>9.8753322513502884E-3</v>
      </c>
      <c r="J1262" s="19">
        <f t="shared" si="78"/>
        <v>2.2094664283237336E-2</v>
      </c>
      <c r="K1262" s="19">
        <f t="shared" si="79"/>
        <v>2.614193472850803E-2</v>
      </c>
    </row>
    <row r="1263" spans="7:11" x14ac:dyDescent="0.3">
      <c r="G1263" s="23">
        <f t="shared" ca="1" si="76"/>
        <v>43867</v>
      </c>
      <c r="H1263" s="19">
        <v>78.926758000000007</v>
      </c>
      <c r="I1263" s="24">
        <f t="shared" si="77"/>
        <v>-6.3725070246356541E-3</v>
      </c>
      <c r="J1263" s="19">
        <f t="shared" si="78"/>
        <v>2.1740485587461805E-2</v>
      </c>
      <c r="K1263" s="19">
        <f t="shared" si="79"/>
        <v>2.5993714071643345E-2</v>
      </c>
    </row>
    <row r="1264" spans="7:11" x14ac:dyDescent="0.3">
      <c r="G1264" s="23">
        <f t="shared" ca="1" si="76"/>
        <v>43868</v>
      </c>
      <c r="H1264" s="19">
        <v>83.229622000000006</v>
      </c>
      <c r="I1264" s="24">
        <f t="shared" si="77"/>
        <v>5.4517176544867096E-2</v>
      </c>
      <c r="J1264" s="19">
        <f t="shared" si="78"/>
        <v>2.6875510521565033E-2</v>
      </c>
      <c r="K1264" s="19">
        <f t="shared" si="79"/>
        <v>2.8077371543760922E-2</v>
      </c>
    </row>
    <row r="1265" spans="7:11" x14ac:dyDescent="0.3">
      <c r="G1265" s="23">
        <f t="shared" ca="1" si="76"/>
        <v>43869</v>
      </c>
      <c r="H1265" s="19">
        <v>82.688514999999995</v>
      </c>
      <c r="I1265" s="24">
        <f t="shared" si="77"/>
        <v>-6.5013751954804411E-3</v>
      </c>
      <c r="J1265" s="19">
        <f t="shared" si="78"/>
        <v>2.4834529137585621E-2</v>
      </c>
      <c r="K1265" s="19">
        <f t="shared" si="79"/>
        <v>2.7365070996294722E-2</v>
      </c>
    </row>
    <row r="1266" spans="7:11" x14ac:dyDescent="0.3">
      <c r="G1266" s="23">
        <f t="shared" ca="1" si="76"/>
        <v>43870</v>
      </c>
      <c r="H1266" s="19">
        <v>82.548858999999993</v>
      </c>
      <c r="I1266" s="24">
        <f t="shared" si="77"/>
        <v>-1.6889407192764994E-3</v>
      </c>
      <c r="J1266" s="19">
        <f t="shared" si="78"/>
        <v>2.2679824809532546E-2</v>
      </c>
      <c r="K1266" s="19">
        <f t="shared" si="79"/>
        <v>2.711689197309914E-2</v>
      </c>
    </row>
    <row r="1267" spans="7:11" x14ac:dyDescent="0.3">
      <c r="G1267" s="23">
        <f t="shared" ca="1" si="76"/>
        <v>43871</v>
      </c>
      <c r="H1267" s="19">
        <v>81.536406999999997</v>
      </c>
      <c r="I1267" s="24">
        <f t="shared" si="77"/>
        <v>-1.2264881819868623E-2</v>
      </c>
      <c r="J1267" s="19">
        <f t="shared" si="78"/>
        <v>2.3075275583446166E-2</v>
      </c>
      <c r="K1267" s="19">
        <f t="shared" si="79"/>
        <v>2.5276103364470066E-2</v>
      </c>
    </row>
    <row r="1268" spans="7:11" x14ac:dyDescent="0.3">
      <c r="G1268" s="23">
        <f t="shared" ca="1" si="76"/>
        <v>43872</v>
      </c>
      <c r="H1268" s="19">
        <v>82.644852</v>
      </c>
      <c r="I1268" s="24">
        <f t="shared" si="77"/>
        <v>1.3594479334857246E-2</v>
      </c>
      <c r="J1268" s="19">
        <f t="shared" si="78"/>
        <v>2.1893418785503459E-2</v>
      </c>
      <c r="K1268" s="19">
        <f t="shared" si="79"/>
        <v>2.3366195631568557E-2</v>
      </c>
    </row>
    <row r="1269" spans="7:11" x14ac:dyDescent="0.3">
      <c r="G1269" s="23">
        <f t="shared" ca="1" si="76"/>
        <v>43873</v>
      </c>
      <c r="H1269" s="19">
        <v>85.821822999999995</v>
      </c>
      <c r="I1269" s="24">
        <f t="shared" si="77"/>
        <v>3.8441244954979137E-2</v>
      </c>
      <c r="J1269" s="19">
        <f t="shared" si="78"/>
        <v>2.4717910405997703E-2</v>
      </c>
      <c r="K1269" s="19">
        <f t="shared" si="79"/>
        <v>2.4817655743341438E-2</v>
      </c>
    </row>
    <row r="1270" spans="7:11" x14ac:dyDescent="0.3">
      <c r="G1270" s="23">
        <f t="shared" ca="1" si="76"/>
        <v>43874</v>
      </c>
      <c r="H1270" s="19">
        <v>87.069916000000006</v>
      </c>
      <c r="I1270" s="24">
        <f t="shared" si="77"/>
        <v>1.4542839529288587E-2</v>
      </c>
      <c r="J1270" s="19">
        <f t="shared" si="78"/>
        <v>2.3181174445220769E-2</v>
      </c>
      <c r="K1270" s="19">
        <f t="shared" si="79"/>
        <v>2.3823609439864533E-2</v>
      </c>
    </row>
    <row r="1271" spans="7:11" x14ac:dyDescent="0.3">
      <c r="G1271" s="23">
        <f t="shared" ca="1" si="76"/>
        <v>43875</v>
      </c>
      <c r="H1271" s="19">
        <v>88.335471999999996</v>
      </c>
      <c r="I1271" s="24">
        <f t="shared" si="77"/>
        <v>1.4534939944124803E-2</v>
      </c>
      <c r="J1271" s="19">
        <f t="shared" si="78"/>
        <v>2.1036067086250963E-2</v>
      </c>
      <c r="K1271" s="19">
        <f t="shared" si="79"/>
        <v>2.2780896868437036E-2</v>
      </c>
    </row>
    <row r="1272" spans="7:11" x14ac:dyDescent="0.3">
      <c r="G1272" s="23">
        <f t="shared" ca="1" si="76"/>
        <v>43876</v>
      </c>
      <c r="H1272" s="19">
        <v>86.371673999999999</v>
      </c>
      <c r="I1272" s="24">
        <f t="shared" si="77"/>
        <v>-2.2231137226503939E-2</v>
      </c>
      <c r="J1272" s="19">
        <f t="shared" si="78"/>
        <v>2.3660403153804958E-2</v>
      </c>
      <c r="K1272" s="19">
        <f t="shared" si="79"/>
        <v>2.2967255828708184E-2</v>
      </c>
    </row>
    <row r="1273" spans="7:11" x14ac:dyDescent="0.3">
      <c r="G1273" s="23">
        <f t="shared" ca="1" si="76"/>
        <v>43877</v>
      </c>
      <c r="H1273" s="19">
        <v>85.254524000000004</v>
      </c>
      <c r="I1273" s="24">
        <f t="shared" si="77"/>
        <v>-1.2934217299064965E-2</v>
      </c>
      <c r="J1273" s="19">
        <f t="shared" si="78"/>
        <v>2.4208179260536207E-2</v>
      </c>
      <c r="K1273" s="19">
        <f t="shared" si="79"/>
        <v>2.2907171025526699E-2</v>
      </c>
    </row>
    <row r="1274" spans="7:11" x14ac:dyDescent="0.3">
      <c r="G1274" s="23">
        <f t="shared" ca="1" si="76"/>
        <v>43878</v>
      </c>
      <c r="H1274" s="19">
        <v>91.041115000000005</v>
      </c>
      <c r="I1274" s="24">
        <f t="shared" si="77"/>
        <v>6.7874298377409215E-2</v>
      </c>
      <c r="J1274" s="19">
        <f t="shared" si="78"/>
        <v>2.7238736823775339E-2</v>
      </c>
      <c r="K1274" s="19">
        <f t="shared" si="79"/>
        <v>2.6391276798853447E-2</v>
      </c>
    </row>
    <row r="1275" spans="7:11" x14ac:dyDescent="0.3">
      <c r="G1275" s="23">
        <f t="shared" ca="1" si="76"/>
        <v>43879</v>
      </c>
      <c r="H1275" s="19">
        <v>93.982437000000004</v>
      </c>
      <c r="I1275" s="24">
        <f t="shared" si="77"/>
        <v>3.2307622770217703E-2</v>
      </c>
      <c r="J1275" s="19">
        <f t="shared" si="78"/>
        <v>2.7494932763408971E-2</v>
      </c>
      <c r="K1275" s="19">
        <f t="shared" si="79"/>
        <v>2.5638565298137506E-2</v>
      </c>
    </row>
    <row r="1276" spans="7:11" x14ac:dyDescent="0.3">
      <c r="G1276" s="23">
        <f t="shared" ca="1" si="76"/>
        <v>43880</v>
      </c>
      <c r="H1276" s="19">
        <v>94.907584999999997</v>
      </c>
      <c r="I1276" s="24">
        <f t="shared" si="77"/>
        <v>9.8438392271100739E-3</v>
      </c>
      <c r="J1276" s="19">
        <f t="shared" si="78"/>
        <v>2.7038281876538669E-2</v>
      </c>
      <c r="K1276" s="19">
        <f t="shared" si="79"/>
        <v>2.4852065942170869E-2</v>
      </c>
    </row>
    <row r="1277" spans="7:11" x14ac:dyDescent="0.3">
      <c r="G1277" s="23">
        <f t="shared" ca="1" si="76"/>
        <v>43881</v>
      </c>
      <c r="H1277" s="19">
        <v>94.427582000000001</v>
      </c>
      <c r="I1277" s="24">
        <f t="shared" si="77"/>
        <v>-5.0575831215176059E-3</v>
      </c>
      <c r="J1277" s="19">
        <f t="shared" si="78"/>
        <v>2.6336338877530924E-2</v>
      </c>
      <c r="K1277" s="19">
        <f t="shared" si="79"/>
        <v>2.5049719617534761E-2</v>
      </c>
    </row>
    <row r="1278" spans="7:11" x14ac:dyDescent="0.3">
      <c r="G1278" s="23">
        <f t="shared" ca="1" si="76"/>
        <v>43882</v>
      </c>
      <c r="H1278" s="19">
        <v>95.021064999999993</v>
      </c>
      <c r="I1278" s="24">
        <f t="shared" si="77"/>
        <v>6.28505980381866E-3</v>
      </c>
      <c r="J1278" s="19">
        <f t="shared" si="78"/>
        <v>2.6483529902970933E-2</v>
      </c>
      <c r="K1278" s="19">
        <f t="shared" si="79"/>
        <v>2.4695347910492486E-2</v>
      </c>
    </row>
    <row r="1279" spans="7:11" x14ac:dyDescent="0.3">
      <c r="G1279" s="23">
        <f t="shared" ca="1" si="76"/>
        <v>43883</v>
      </c>
      <c r="H1279" s="19">
        <v>94.497375000000005</v>
      </c>
      <c r="I1279" s="24">
        <f t="shared" si="77"/>
        <v>-5.5113042565876347E-3</v>
      </c>
      <c r="J1279" s="19">
        <f t="shared" si="78"/>
        <v>2.5677998876793111E-2</v>
      </c>
      <c r="K1279" s="19">
        <f t="shared" si="79"/>
        <v>2.4661810091039439E-2</v>
      </c>
    </row>
    <row r="1280" spans="7:11" x14ac:dyDescent="0.3">
      <c r="G1280" s="23">
        <f t="shared" ca="1" si="76"/>
        <v>43884</v>
      </c>
      <c r="H1280" s="19">
        <v>94.750504000000006</v>
      </c>
      <c r="I1280" s="24">
        <f t="shared" si="77"/>
        <v>2.6786881646183591E-3</v>
      </c>
      <c r="J1280" s="19">
        <f t="shared" si="78"/>
        <v>2.5717060687611194E-2</v>
      </c>
      <c r="K1280" s="19">
        <f t="shared" si="79"/>
        <v>2.3829505347996636E-2</v>
      </c>
    </row>
    <row r="1281" spans="7:11" x14ac:dyDescent="0.3">
      <c r="G1281" s="23">
        <f t="shared" ca="1" si="76"/>
        <v>43885</v>
      </c>
      <c r="H1281" s="19">
        <v>97.552170000000004</v>
      </c>
      <c r="I1281" s="24">
        <f t="shared" si="77"/>
        <v>2.9568877016210804E-2</v>
      </c>
      <c r="J1281" s="19">
        <f t="shared" si="78"/>
        <v>2.6517898543480366E-2</v>
      </c>
      <c r="K1281" s="19">
        <f t="shared" si="79"/>
        <v>2.3310267989302861E-2</v>
      </c>
    </row>
    <row r="1282" spans="7:11" x14ac:dyDescent="0.3">
      <c r="G1282" s="23">
        <f t="shared" ca="1" si="76"/>
        <v>43886</v>
      </c>
      <c r="H1282" s="19">
        <v>95.771645000000007</v>
      </c>
      <c r="I1282" s="24">
        <f t="shared" si="77"/>
        <v>-1.8252028632474215E-2</v>
      </c>
      <c r="J1282" s="19">
        <f t="shared" si="78"/>
        <v>2.6000620843395029E-2</v>
      </c>
      <c r="K1282" s="19">
        <f t="shared" si="79"/>
        <v>2.4217314553905848E-2</v>
      </c>
    </row>
    <row r="1283" spans="7:11" x14ac:dyDescent="0.3">
      <c r="G1283" s="23">
        <f t="shared" ca="1" si="76"/>
        <v>43887</v>
      </c>
      <c r="H1283" s="19">
        <v>97.290336999999994</v>
      </c>
      <c r="I1283" s="24">
        <f t="shared" si="77"/>
        <v>1.585742836514914E-2</v>
      </c>
      <c r="J1283" s="19">
        <f t="shared" si="78"/>
        <v>2.4654389853935536E-2</v>
      </c>
      <c r="K1283" s="19">
        <f t="shared" si="79"/>
        <v>2.3950999617159314E-2</v>
      </c>
    </row>
    <row r="1284" spans="7:11" x14ac:dyDescent="0.3">
      <c r="G1284" s="23">
        <f t="shared" ca="1" si="76"/>
        <v>43888</v>
      </c>
      <c r="H1284" s="19">
        <v>99.018462999999997</v>
      </c>
      <c r="I1284" s="24">
        <f t="shared" si="77"/>
        <v>1.7762565669805497E-2</v>
      </c>
      <c r="J1284" s="19">
        <f t="shared" si="78"/>
        <v>1.5940860457859762E-2</v>
      </c>
      <c r="K1284" s="19">
        <f t="shared" si="79"/>
        <v>2.1725132526688961E-2</v>
      </c>
    </row>
    <row r="1285" spans="7:11" x14ac:dyDescent="0.3">
      <c r="G1285" s="23">
        <f t="shared" ca="1" si="76"/>
        <v>43889</v>
      </c>
      <c r="H1285" s="19">
        <v>98.96611</v>
      </c>
      <c r="I1285" s="24">
        <f t="shared" si="77"/>
        <v>-5.2871957828715122E-4</v>
      </c>
      <c r="J1285" s="19">
        <f t="shared" si="78"/>
        <v>1.3731815049228718E-2</v>
      </c>
      <c r="K1285" s="19">
        <f t="shared" si="79"/>
        <v>2.1541945769804356E-2</v>
      </c>
    </row>
    <row r="1286" spans="7:11" x14ac:dyDescent="0.3">
      <c r="G1286" s="23">
        <f t="shared" ref="G1286:G1349" ca="1" si="80">G1285+1</f>
        <v>43890</v>
      </c>
      <c r="H1286" s="19">
        <v>102.579475</v>
      </c>
      <c r="I1286" s="24">
        <f t="shared" ref="I1286:I1349" si="81">H1286/H1285-1</f>
        <v>3.6511134973376214E-2</v>
      </c>
      <c r="J1286" s="19">
        <f t="shared" si="78"/>
        <v>1.6935571909135323E-2</v>
      </c>
      <c r="K1286" s="19">
        <f t="shared" si="79"/>
        <v>2.2205115297676613E-2</v>
      </c>
    </row>
    <row r="1287" spans="7:11" x14ac:dyDescent="0.3">
      <c r="G1287" s="23">
        <f t="shared" ca="1" si="80"/>
        <v>43891</v>
      </c>
      <c r="H1287" s="19">
        <v>102.457268</v>
      </c>
      <c r="I1287" s="24">
        <f t="shared" si="81"/>
        <v>-1.1913396905179896E-3</v>
      </c>
      <c r="J1287" s="19">
        <f t="shared" si="78"/>
        <v>1.6647783251007475E-2</v>
      </c>
      <c r="K1287" s="19">
        <f t="shared" si="79"/>
        <v>2.1723345360275859E-2</v>
      </c>
    </row>
    <row r="1288" spans="7:11" x14ac:dyDescent="0.3">
      <c r="G1288" s="23">
        <f t="shared" ca="1" si="80"/>
        <v>43892</v>
      </c>
      <c r="H1288" s="19">
        <v>101.226601</v>
      </c>
      <c r="I1288" s="24">
        <f t="shared" si="81"/>
        <v>-1.2011514888333741E-2</v>
      </c>
      <c r="J1288" s="19">
        <f t="shared" si="78"/>
        <v>1.7857520587598496E-2</v>
      </c>
      <c r="K1288" s="19">
        <f t="shared" si="79"/>
        <v>2.2351594854916015E-2</v>
      </c>
    </row>
    <row r="1289" spans="7:11" x14ac:dyDescent="0.3">
      <c r="G1289" s="23">
        <f t="shared" ca="1" si="80"/>
        <v>43893</v>
      </c>
      <c r="H1289" s="19">
        <v>101.37500799999999</v>
      </c>
      <c r="I1289" s="24">
        <f t="shared" si="81"/>
        <v>1.4660869626550443E-3</v>
      </c>
      <c r="J1289" s="19">
        <f t="shared" si="78"/>
        <v>1.7468644919915441E-2</v>
      </c>
      <c r="K1289" s="19">
        <f t="shared" si="79"/>
        <v>2.1422125399383669E-2</v>
      </c>
    </row>
    <row r="1290" spans="7:11" x14ac:dyDescent="0.3">
      <c r="G1290" s="23">
        <f t="shared" ca="1" si="80"/>
        <v>43894</v>
      </c>
      <c r="H1290" s="19">
        <v>101.139359</v>
      </c>
      <c r="I1290" s="24">
        <f t="shared" si="81"/>
        <v>-2.3245275600866089E-3</v>
      </c>
      <c r="J1290" s="19">
        <f t="shared" si="78"/>
        <v>1.7682427670473837E-2</v>
      </c>
      <c r="K1290" s="19">
        <f t="shared" si="79"/>
        <v>2.1506702835210174E-2</v>
      </c>
    </row>
    <row r="1291" spans="7:11" x14ac:dyDescent="0.3">
      <c r="G1291" s="23">
        <f t="shared" ca="1" si="80"/>
        <v>43895</v>
      </c>
      <c r="H1291" s="19">
        <v>99.603240999999997</v>
      </c>
      <c r="I1291" s="24">
        <f t="shared" si="81"/>
        <v>-1.5188132643791041E-2</v>
      </c>
      <c r="J1291" s="19">
        <f t="shared" si="78"/>
        <v>1.6893551118866468E-2</v>
      </c>
      <c r="K1291" s="19">
        <f t="shared" si="79"/>
        <v>2.2032429193495864E-2</v>
      </c>
    </row>
    <row r="1292" spans="7:11" x14ac:dyDescent="0.3">
      <c r="G1292" s="23">
        <f t="shared" ca="1" si="80"/>
        <v>43896</v>
      </c>
      <c r="H1292" s="19">
        <v>99.961074999999994</v>
      </c>
      <c r="I1292" s="24">
        <f t="shared" si="81"/>
        <v>3.5925939397896123E-3</v>
      </c>
      <c r="J1292" s="19">
        <f t="shared" si="78"/>
        <v>1.5289875582223E-2</v>
      </c>
      <c r="K1292" s="19">
        <f t="shared" si="79"/>
        <v>2.1008604240826061E-2</v>
      </c>
    </row>
    <row r="1293" spans="7:11" x14ac:dyDescent="0.3">
      <c r="G1293" s="23">
        <f t="shared" ca="1" si="80"/>
        <v>43897</v>
      </c>
      <c r="H1293" s="19">
        <v>98.512259999999998</v>
      </c>
      <c r="I1293" s="24">
        <f t="shared" si="81"/>
        <v>-1.4493791708422465E-2</v>
      </c>
      <c r="J1293" s="19">
        <f t="shared" si="78"/>
        <v>1.5766614984301108E-2</v>
      </c>
      <c r="K1293" s="19">
        <f t="shared" si="79"/>
        <v>2.1091320738651456E-2</v>
      </c>
    </row>
    <row r="1294" spans="7:11" x14ac:dyDescent="0.3">
      <c r="G1294" s="23">
        <f t="shared" ca="1" si="80"/>
        <v>43898</v>
      </c>
      <c r="H1294" s="19">
        <v>98.774062999999998</v>
      </c>
      <c r="I1294" s="24">
        <f t="shared" si="81"/>
        <v>2.6575676976652307E-3</v>
      </c>
      <c r="J1294" s="19">
        <f t="shared" si="78"/>
        <v>1.4708582926941561E-2</v>
      </c>
      <c r="K1294" s="19">
        <f t="shared" si="79"/>
        <v>1.5580820061331912E-2</v>
      </c>
    </row>
    <row r="1295" spans="7:11" x14ac:dyDescent="0.3">
      <c r="G1295" s="23">
        <f t="shared" ca="1" si="80"/>
        <v>43899</v>
      </c>
      <c r="H1295" s="19">
        <v>100.14434799999999</v>
      </c>
      <c r="I1295" s="24">
        <f t="shared" si="81"/>
        <v>1.3872923299712792E-2</v>
      </c>
      <c r="J1295" s="19">
        <f t="shared" ref="J1295:J1358" si="82">_xlfn.STDEV.S(I1286:I1295)</f>
        <v>1.5358206553811206E-2</v>
      </c>
      <c r="K1295" s="19">
        <f t="shared" si="79"/>
        <v>1.4325100437055874E-2</v>
      </c>
    </row>
    <row r="1296" spans="7:11" x14ac:dyDescent="0.3">
      <c r="G1296" s="23">
        <f t="shared" ca="1" si="80"/>
        <v>43900</v>
      </c>
      <c r="H1296" s="19">
        <v>101.165527</v>
      </c>
      <c r="I1296" s="24">
        <f t="shared" si="81"/>
        <v>1.0197070732339331E-2</v>
      </c>
      <c r="J1296" s="19">
        <f t="shared" si="82"/>
        <v>9.9576200646693067E-3</v>
      </c>
      <c r="K1296" s="19">
        <f t="shared" si="79"/>
        <v>1.4333838116556245E-2</v>
      </c>
    </row>
    <row r="1297" spans="7:11" x14ac:dyDescent="0.3">
      <c r="G1297" s="23">
        <f t="shared" ca="1" si="80"/>
        <v>43901</v>
      </c>
      <c r="H1297" s="19">
        <v>101.793953</v>
      </c>
      <c r="I1297" s="24">
        <f t="shared" si="81"/>
        <v>6.2118591049300509E-3</v>
      </c>
      <c r="J1297" s="19">
        <f t="shared" si="82"/>
        <v>1.024125462284756E-2</v>
      </c>
      <c r="K1297" s="19">
        <f t="shared" si="79"/>
        <v>1.4209192492966356E-2</v>
      </c>
    </row>
    <row r="1298" spans="7:11" x14ac:dyDescent="0.3">
      <c r="G1298" s="23">
        <f t="shared" ca="1" si="80"/>
        <v>43902</v>
      </c>
      <c r="H1298" s="19">
        <v>99.812720999999996</v>
      </c>
      <c r="I1298" s="24">
        <f t="shared" si="81"/>
        <v>-1.9463160056275686E-2</v>
      </c>
      <c r="J1298" s="19">
        <f t="shared" si="82"/>
        <v>1.1372303072035921E-2</v>
      </c>
      <c r="K1298" s="19">
        <f t="shared" si="79"/>
        <v>1.5115277213573908E-2</v>
      </c>
    </row>
    <row r="1299" spans="7:11" x14ac:dyDescent="0.3">
      <c r="G1299" s="23">
        <f t="shared" ca="1" si="80"/>
        <v>43903</v>
      </c>
      <c r="H1299" s="19">
        <v>101.06952699999999</v>
      </c>
      <c r="I1299" s="24">
        <f t="shared" si="81"/>
        <v>1.2591641500285355E-2</v>
      </c>
      <c r="J1299" s="19">
        <f t="shared" si="82"/>
        <v>1.2192717895575234E-2</v>
      </c>
      <c r="K1299" s="19">
        <f t="shared" si="79"/>
        <v>1.5147829899141506E-2</v>
      </c>
    </row>
    <row r="1300" spans="7:11" x14ac:dyDescent="0.3">
      <c r="G1300" s="23">
        <f t="shared" ca="1" si="80"/>
        <v>43904</v>
      </c>
      <c r="H1300" s="19">
        <v>101.130638</v>
      </c>
      <c r="I1300" s="24">
        <f t="shared" si="81"/>
        <v>6.0464317795827505E-4</v>
      </c>
      <c r="J1300" s="19">
        <f t="shared" si="82"/>
        <v>1.2172098463096061E-2</v>
      </c>
      <c r="K1300" s="19">
        <f t="shared" si="79"/>
        <v>1.5160667899950877E-2</v>
      </c>
    </row>
    <row r="1301" spans="7:11" x14ac:dyDescent="0.3">
      <c r="G1301" s="23">
        <f t="shared" ca="1" si="80"/>
        <v>43905</v>
      </c>
      <c r="H1301" s="19">
        <v>101.444824</v>
      </c>
      <c r="I1301" s="24">
        <f t="shared" si="81"/>
        <v>3.1067340838886182E-3</v>
      </c>
      <c r="J1301" s="19">
        <f t="shared" si="82"/>
        <v>1.0938251278378733E-2</v>
      </c>
      <c r="K1301" s="19">
        <f t="shared" si="79"/>
        <v>1.3852334097170045E-2</v>
      </c>
    </row>
    <row r="1302" spans="7:11" x14ac:dyDescent="0.3">
      <c r="G1302" s="23">
        <f t="shared" ca="1" si="80"/>
        <v>43906</v>
      </c>
      <c r="H1302" s="19">
        <v>102.52160600000001</v>
      </c>
      <c r="I1302" s="24">
        <f t="shared" si="81"/>
        <v>1.061445973823183E-2</v>
      </c>
      <c r="J1302" s="19">
        <f t="shared" si="82"/>
        <v>1.127990131114711E-2</v>
      </c>
      <c r="K1302" s="19">
        <f t="shared" si="79"/>
        <v>1.3109720087421523E-2</v>
      </c>
    </row>
    <row r="1303" spans="7:11" x14ac:dyDescent="0.3">
      <c r="G1303" s="23">
        <f t="shared" ca="1" si="80"/>
        <v>43907</v>
      </c>
      <c r="H1303" s="19">
        <v>100.796997</v>
      </c>
      <c r="I1303" s="24">
        <f t="shared" si="81"/>
        <v>-1.6821907764495991E-2</v>
      </c>
      <c r="J1303" s="19">
        <f t="shared" si="82"/>
        <v>1.1688312060316048E-2</v>
      </c>
      <c r="K1303" s="19">
        <f t="shared" si="79"/>
        <v>1.3517634843237683E-2</v>
      </c>
    </row>
    <row r="1304" spans="7:11" x14ac:dyDescent="0.3">
      <c r="G1304" s="23">
        <f t="shared" ca="1" si="80"/>
        <v>43908</v>
      </c>
      <c r="H1304" s="19">
        <v>106.04085499999999</v>
      </c>
      <c r="I1304" s="24">
        <f t="shared" si="81"/>
        <v>5.2023950673847796E-2</v>
      </c>
      <c r="J1304" s="19">
        <f t="shared" si="82"/>
        <v>1.9586115654292018E-2</v>
      </c>
      <c r="K1304" s="19">
        <f t="shared" si="79"/>
        <v>1.7285157397098735E-2</v>
      </c>
    </row>
    <row r="1305" spans="7:11" x14ac:dyDescent="0.3">
      <c r="G1305" s="23">
        <f t="shared" ca="1" si="80"/>
        <v>43909</v>
      </c>
      <c r="H1305" s="19">
        <v>105.01660200000001</v>
      </c>
      <c r="I1305" s="24">
        <f t="shared" si="81"/>
        <v>-9.6590413194989067E-3</v>
      </c>
      <c r="J1305" s="19">
        <f t="shared" si="82"/>
        <v>2.0114348048686358E-2</v>
      </c>
      <c r="K1305" s="19">
        <f t="shared" ref="K1305:K1368" si="83">_xlfn.STDEV.S(I1286:I1305)</f>
        <v>1.7518143566061645E-2</v>
      </c>
    </row>
    <row r="1306" spans="7:11" x14ac:dyDescent="0.3">
      <c r="G1306" s="23">
        <f t="shared" ca="1" si="80"/>
        <v>43910</v>
      </c>
      <c r="H1306" s="19">
        <v>103.85226400000001</v>
      </c>
      <c r="I1306" s="24">
        <f t="shared" si="81"/>
        <v>-1.1087180291740939E-2</v>
      </c>
      <c r="J1306" s="19">
        <f t="shared" si="82"/>
        <v>2.0616178552109999E-2</v>
      </c>
      <c r="K1306" s="19">
        <f t="shared" si="83"/>
        <v>1.5900891651208279E-2</v>
      </c>
    </row>
    <row r="1307" spans="7:11" x14ac:dyDescent="0.3">
      <c r="G1307" s="23">
        <f t="shared" ca="1" si="80"/>
        <v>43911</v>
      </c>
      <c r="H1307" s="19">
        <v>99.510116999999994</v>
      </c>
      <c r="I1307" s="24">
        <f t="shared" si="81"/>
        <v>-4.1810807321446708E-2</v>
      </c>
      <c r="J1307" s="19">
        <f t="shared" si="82"/>
        <v>2.4887030989095494E-2</v>
      </c>
      <c r="K1307" s="19">
        <f t="shared" si="83"/>
        <v>1.853568720524611E-2</v>
      </c>
    </row>
    <row r="1308" spans="7:11" x14ac:dyDescent="0.3">
      <c r="G1308" s="23">
        <f t="shared" ca="1" si="80"/>
        <v>43912</v>
      </c>
      <c r="H1308" s="19">
        <v>101.90007</v>
      </c>
      <c r="I1308" s="24">
        <f t="shared" si="81"/>
        <v>2.4017186111840338E-2</v>
      </c>
      <c r="J1308" s="19">
        <f t="shared" si="82"/>
        <v>2.5290079225742286E-2</v>
      </c>
      <c r="K1308" s="19">
        <f t="shared" si="83"/>
        <v>1.9179067522073868E-2</v>
      </c>
    </row>
    <row r="1309" spans="7:11" x14ac:dyDescent="0.3">
      <c r="G1309" s="23">
        <f t="shared" ca="1" si="80"/>
        <v>43913</v>
      </c>
      <c r="H1309" s="19">
        <v>102.574135</v>
      </c>
      <c r="I1309" s="24">
        <f t="shared" si="81"/>
        <v>6.6149611084662663E-3</v>
      </c>
      <c r="J1309" s="19">
        <f t="shared" si="82"/>
        <v>2.5091199895307715E-2</v>
      </c>
      <c r="K1309" s="19">
        <f t="shared" si="83"/>
        <v>1.9227138406666931E-2</v>
      </c>
    </row>
    <row r="1310" spans="7:11" x14ac:dyDescent="0.3">
      <c r="G1310" s="23">
        <f t="shared" ca="1" si="80"/>
        <v>43914</v>
      </c>
      <c r="H1310" s="19">
        <v>102.679192</v>
      </c>
      <c r="I1310" s="24">
        <f t="shared" si="81"/>
        <v>1.0242055660523164E-3</v>
      </c>
      <c r="J1310" s="19">
        <f t="shared" si="82"/>
        <v>2.5089403471260988E-2</v>
      </c>
      <c r="K1310" s="19">
        <f t="shared" si="83"/>
        <v>1.9213413442992718E-2</v>
      </c>
    </row>
    <row r="1311" spans="7:11" x14ac:dyDescent="0.3">
      <c r="G1311" s="23">
        <f t="shared" ca="1" si="80"/>
        <v>43915</v>
      </c>
      <c r="H1311" s="19">
        <v>102.416557</v>
      </c>
      <c r="I1311" s="24">
        <f t="shared" si="81"/>
        <v>-2.5578210627135167E-3</v>
      </c>
      <c r="J1311" s="19">
        <f t="shared" si="82"/>
        <v>2.5120605508397963E-2</v>
      </c>
      <c r="K1311" s="19">
        <f t="shared" si="83"/>
        <v>1.8860062271771942E-2</v>
      </c>
    </row>
    <row r="1312" spans="7:11" x14ac:dyDescent="0.3">
      <c r="G1312" s="23">
        <f t="shared" ca="1" si="80"/>
        <v>43916</v>
      </c>
      <c r="H1312" s="19">
        <v>109.026031</v>
      </c>
      <c r="I1312" s="24">
        <f t="shared" si="81"/>
        <v>6.4535209868459065E-2</v>
      </c>
      <c r="J1312" s="19">
        <f t="shared" si="82"/>
        <v>3.2158487100048601E-2</v>
      </c>
      <c r="K1312" s="19">
        <f t="shared" si="83"/>
        <v>2.3546329026821845E-2</v>
      </c>
    </row>
    <row r="1313" spans="7:11" x14ac:dyDescent="0.3">
      <c r="G1313" s="23">
        <f t="shared" ca="1" si="80"/>
        <v>43917</v>
      </c>
      <c r="H1313" s="19">
        <v>105.375519</v>
      </c>
      <c r="I1313" s="24">
        <f t="shared" si="81"/>
        <v>-3.3482939500934505E-2</v>
      </c>
      <c r="J1313" s="19">
        <f t="shared" si="82"/>
        <v>3.3893199550624843E-2</v>
      </c>
      <c r="K1313" s="19">
        <f t="shared" si="83"/>
        <v>2.4711184295793259E-2</v>
      </c>
    </row>
    <row r="1314" spans="7:11" x14ac:dyDescent="0.3">
      <c r="G1314" s="23">
        <f t="shared" ca="1" si="80"/>
        <v>43918</v>
      </c>
      <c r="H1314" s="19">
        <v>107.7304</v>
      </c>
      <c r="I1314" s="24">
        <f t="shared" si="81"/>
        <v>2.2347515080803682E-2</v>
      </c>
      <c r="J1314" s="19">
        <f t="shared" si="82"/>
        <v>3.0437708927403412E-2</v>
      </c>
      <c r="K1314" s="19">
        <f t="shared" si="83"/>
        <v>2.505894542469304E-2</v>
      </c>
    </row>
    <row r="1315" spans="7:11" x14ac:dyDescent="0.3">
      <c r="G1315" s="23">
        <f t="shared" ca="1" si="80"/>
        <v>43919</v>
      </c>
      <c r="H1315" s="19">
        <v>107.616615</v>
      </c>
      <c r="I1315" s="24">
        <f t="shared" si="81"/>
        <v>-1.056201406474E-3</v>
      </c>
      <c r="J1315" s="19">
        <f t="shared" si="82"/>
        <v>3.0192335998487214E-2</v>
      </c>
      <c r="K1315" s="19">
        <f t="shared" si="83"/>
        <v>2.499182893873185E-2</v>
      </c>
    </row>
    <row r="1316" spans="7:11" x14ac:dyDescent="0.3">
      <c r="G1316" s="23">
        <f t="shared" ca="1" si="80"/>
        <v>43920</v>
      </c>
      <c r="H1316" s="19">
        <v>108.81596399999999</v>
      </c>
      <c r="I1316" s="24">
        <f t="shared" si="81"/>
        <v>1.1144645276196519E-2</v>
      </c>
      <c r="J1316" s="19">
        <f t="shared" si="82"/>
        <v>2.9868468893723715E-2</v>
      </c>
      <c r="K1316" s="19">
        <f t="shared" si="83"/>
        <v>2.5005294547671152E-2</v>
      </c>
    </row>
    <row r="1317" spans="7:11" x14ac:dyDescent="0.3">
      <c r="G1317" s="23">
        <f t="shared" ca="1" si="80"/>
        <v>43921</v>
      </c>
      <c r="H1317" s="19">
        <v>110.321693</v>
      </c>
      <c r="I1317" s="24">
        <f t="shared" si="81"/>
        <v>1.3837390624044765E-2</v>
      </c>
      <c r="J1317" s="19">
        <f t="shared" si="82"/>
        <v>2.4939189193699324E-2</v>
      </c>
      <c r="K1317" s="19">
        <f t="shared" si="83"/>
        <v>2.5099638516673472E-2</v>
      </c>
    </row>
    <row r="1318" spans="7:11" x14ac:dyDescent="0.3">
      <c r="G1318" s="23">
        <f t="shared" ca="1" si="80"/>
        <v>43922</v>
      </c>
      <c r="H1318" s="19">
        <v>110.295418</v>
      </c>
      <c r="I1318" s="24">
        <f t="shared" si="81"/>
        <v>-2.3816712094870685E-4</v>
      </c>
      <c r="J1318" s="19">
        <f t="shared" si="82"/>
        <v>2.4671933617382236E-2</v>
      </c>
      <c r="K1318" s="19">
        <f t="shared" si="83"/>
        <v>2.4501628290884481E-2</v>
      </c>
    </row>
    <row r="1319" spans="7:11" x14ac:dyDescent="0.3">
      <c r="G1319" s="23">
        <f t="shared" ca="1" si="80"/>
        <v>43923</v>
      </c>
      <c r="H1319" s="19">
        <v>109.201134</v>
      </c>
      <c r="I1319" s="24">
        <f t="shared" si="81"/>
        <v>-9.9213912947861971E-3</v>
      </c>
      <c r="J1319" s="19">
        <f t="shared" si="82"/>
        <v>2.5336456862153189E-2</v>
      </c>
      <c r="K1319" s="19">
        <f t="shared" si="83"/>
        <v>2.4664998233787226E-2</v>
      </c>
    </row>
    <row r="1320" spans="7:11" x14ac:dyDescent="0.3">
      <c r="G1320" s="23">
        <f t="shared" ca="1" si="80"/>
        <v>43924</v>
      </c>
      <c r="H1320" s="19">
        <v>110.46178399999999</v>
      </c>
      <c r="I1320" s="24">
        <f t="shared" si="81"/>
        <v>1.154429403636037E-2</v>
      </c>
      <c r="J1320" s="19">
        <f t="shared" si="82"/>
        <v>2.5299290922897896E-2</v>
      </c>
      <c r="K1320" s="19">
        <f t="shared" si="83"/>
        <v>2.4703233629237858E-2</v>
      </c>
    </row>
    <row r="1321" spans="7:11" x14ac:dyDescent="0.3">
      <c r="G1321" s="23">
        <f t="shared" ca="1" si="80"/>
        <v>43925</v>
      </c>
      <c r="H1321" s="19">
        <v>112.116348</v>
      </c>
      <c r="I1321" s="24">
        <f t="shared" si="81"/>
        <v>1.4978610158966843E-2</v>
      </c>
      <c r="J1321" s="19">
        <f t="shared" si="82"/>
        <v>2.5122946628742468E-2</v>
      </c>
      <c r="K1321" s="19">
        <f t="shared" si="83"/>
        <v>2.4805137064306596E-2</v>
      </c>
    </row>
    <row r="1322" spans="7:11" x14ac:dyDescent="0.3">
      <c r="G1322" s="23">
        <f t="shared" ca="1" si="80"/>
        <v>43926</v>
      </c>
      <c r="H1322" s="19">
        <v>110.593063</v>
      </c>
      <c r="I1322" s="24">
        <f t="shared" si="81"/>
        <v>-1.3586644830778871E-2</v>
      </c>
      <c r="J1322" s="19">
        <f t="shared" si="82"/>
        <v>1.6845026849452199E-2</v>
      </c>
      <c r="K1322" s="19">
        <f t="shared" si="83"/>
        <v>2.5120648398996848E-2</v>
      </c>
    </row>
    <row r="1323" spans="7:11" x14ac:dyDescent="0.3">
      <c r="G1323" s="23">
        <f t="shared" ca="1" si="80"/>
        <v>43927</v>
      </c>
      <c r="H1323" s="19">
        <v>110.619339</v>
      </c>
      <c r="I1323" s="24">
        <f t="shared" si="81"/>
        <v>2.375917556420859E-4</v>
      </c>
      <c r="J1323" s="19">
        <f t="shared" si="82"/>
        <v>1.161440630646076E-2</v>
      </c>
      <c r="K1323" s="19">
        <f t="shared" si="83"/>
        <v>2.4658505668602868E-2</v>
      </c>
    </row>
    <row r="1324" spans="7:11" x14ac:dyDescent="0.3">
      <c r="G1324" s="23">
        <f t="shared" ca="1" si="80"/>
        <v>43928</v>
      </c>
      <c r="H1324" s="19">
        <v>108.343231</v>
      </c>
      <c r="I1324" s="24">
        <f t="shared" si="81"/>
        <v>-2.0576040505901005E-2</v>
      </c>
      <c r="J1324" s="19">
        <f t="shared" si="82"/>
        <v>1.2368817986630372E-2</v>
      </c>
      <c r="K1324" s="19">
        <f t="shared" si="83"/>
        <v>2.2622989085759954E-2</v>
      </c>
    </row>
    <row r="1325" spans="7:11" x14ac:dyDescent="0.3">
      <c r="G1325" s="23">
        <f t="shared" ca="1" si="80"/>
        <v>43929</v>
      </c>
      <c r="H1325" s="19">
        <v>108.877228</v>
      </c>
      <c r="I1325" s="24">
        <f t="shared" si="81"/>
        <v>4.9287527709045431E-3</v>
      </c>
      <c r="J1325" s="19">
        <f t="shared" si="82"/>
        <v>1.2422498616291001E-2</v>
      </c>
      <c r="K1325" s="19">
        <f t="shared" si="83"/>
        <v>2.2485287197655857E-2</v>
      </c>
    </row>
    <row r="1326" spans="7:11" x14ac:dyDescent="0.3">
      <c r="G1326" s="23">
        <f t="shared" ca="1" si="80"/>
        <v>43930</v>
      </c>
      <c r="H1326" s="19">
        <v>109.341202</v>
      </c>
      <c r="I1326" s="24">
        <f t="shared" si="81"/>
        <v>4.2614420712474566E-3</v>
      </c>
      <c r="J1326" s="19">
        <f t="shared" si="82"/>
        <v>1.1995764807920644E-2</v>
      </c>
      <c r="K1326" s="19">
        <f t="shared" si="83"/>
        <v>2.2274442041908805E-2</v>
      </c>
    </row>
    <row r="1327" spans="7:11" x14ac:dyDescent="0.3">
      <c r="G1327" s="23">
        <f t="shared" ca="1" si="80"/>
        <v>43931</v>
      </c>
      <c r="H1327" s="19">
        <v>107.42401099999999</v>
      </c>
      <c r="I1327" s="24">
        <f t="shared" si="81"/>
        <v>-1.7534021621602447E-2</v>
      </c>
      <c r="J1327" s="19">
        <f t="shared" si="82"/>
        <v>1.2233522040270478E-2</v>
      </c>
      <c r="K1327" s="19">
        <f t="shared" si="83"/>
        <v>2.0287613274017468E-2</v>
      </c>
    </row>
    <row r="1328" spans="7:11" x14ac:dyDescent="0.3">
      <c r="G1328" s="23">
        <f t="shared" ca="1" si="80"/>
        <v>43932</v>
      </c>
      <c r="H1328" s="19">
        <v>105.01660200000001</v>
      </c>
      <c r="I1328" s="24">
        <f t="shared" si="81"/>
        <v>-2.2410343624201357E-2</v>
      </c>
      <c r="J1328" s="19">
        <f t="shared" si="82"/>
        <v>1.3683165633852726E-2</v>
      </c>
      <c r="K1328" s="19">
        <f t="shared" si="83"/>
        <v>2.0534448789535677E-2</v>
      </c>
    </row>
    <row r="1329" spans="7:11" x14ac:dyDescent="0.3">
      <c r="G1329" s="23">
        <f t="shared" ca="1" si="80"/>
        <v>43933</v>
      </c>
      <c r="H1329" s="19">
        <v>103.300743</v>
      </c>
      <c r="I1329" s="24">
        <f t="shared" si="81"/>
        <v>-1.6338930867330959E-2</v>
      </c>
      <c r="J1329" s="19">
        <f t="shared" si="82"/>
        <v>1.409397506063961E-2</v>
      </c>
      <c r="K1329" s="19">
        <f t="shared" si="83"/>
        <v>2.0884039826609586E-2</v>
      </c>
    </row>
    <row r="1330" spans="7:11" x14ac:dyDescent="0.3">
      <c r="G1330" s="23">
        <f t="shared" ca="1" si="80"/>
        <v>43934</v>
      </c>
      <c r="H1330" s="19">
        <v>102.442825</v>
      </c>
      <c r="I1330" s="24">
        <f t="shared" si="81"/>
        <v>-8.3050515909648404E-3</v>
      </c>
      <c r="J1330" s="19">
        <f t="shared" si="82"/>
        <v>1.2770302050614987E-2</v>
      </c>
      <c r="K1330" s="19">
        <f t="shared" si="83"/>
        <v>2.0977033232722452E-2</v>
      </c>
    </row>
    <row r="1331" spans="7:11" x14ac:dyDescent="0.3">
      <c r="G1331" s="23">
        <f t="shared" ca="1" si="80"/>
        <v>43935</v>
      </c>
      <c r="H1331" s="19">
        <v>100.289276</v>
      </c>
      <c r="I1331" s="24">
        <f t="shared" si="81"/>
        <v>-2.1021960298342024E-2</v>
      </c>
      <c r="J1331" s="19">
        <f t="shared" si="82"/>
        <v>1.0647877263713211E-2</v>
      </c>
      <c r="K1331" s="19">
        <f t="shared" si="83"/>
        <v>2.1499516291299332E-2</v>
      </c>
    </row>
    <row r="1332" spans="7:11" x14ac:dyDescent="0.3">
      <c r="G1332" s="23">
        <f t="shared" ca="1" si="80"/>
        <v>43936</v>
      </c>
      <c r="H1332" s="19">
        <v>101.488617</v>
      </c>
      <c r="I1332" s="24">
        <f t="shared" si="81"/>
        <v>1.19588160153834E-2</v>
      </c>
      <c r="J1332" s="19">
        <f t="shared" si="82"/>
        <v>1.2811968143671755E-2</v>
      </c>
      <c r="K1332" s="19">
        <f t="shared" si="83"/>
        <v>1.5449047686261199E-2</v>
      </c>
    </row>
    <row r="1333" spans="7:11" x14ac:dyDescent="0.3">
      <c r="G1333" s="23">
        <f t="shared" ca="1" si="80"/>
        <v>43937</v>
      </c>
      <c r="H1333" s="19">
        <v>105.393036</v>
      </c>
      <c r="I1333" s="24">
        <f t="shared" si="81"/>
        <v>3.8471496759089563E-2</v>
      </c>
      <c r="J1333" s="19">
        <f t="shared" si="82"/>
        <v>1.9606065668748791E-2</v>
      </c>
      <c r="K1333" s="19">
        <f t="shared" si="83"/>
        <v>1.6436520177765594E-2</v>
      </c>
    </row>
    <row r="1334" spans="7:11" x14ac:dyDescent="0.3">
      <c r="G1334" s="23">
        <f t="shared" ca="1" si="80"/>
        <v>43938</v>
      </c>
      <c r="H1334" s="19">
        <v>100.753265</v>
      </c>
      <c r="I1334" s="24">
        <f t="shared" si="81"/>
        <v>-4.4023506448756189E-2</v>
      </c>
      <c r="J1334" s="19">
        <f t="shared" si="82"/>
        <v>2.2854436517064737E-2</v>
      </c>
      <c r="K1334" s="19">
        <f t="shared" si="83"/>
        <v>1.8309462112580662E-2</v>
      </c>
    </row>
    <row r="1335" spans="7:11" x14ac:dyDescent="0.3">
      <c r="G1335" s="23">
        <f t="shared" ca="1" si="80"/>
        <v>43939</v>
      </c>
      <c r="H1335" s="19">
        <v>103.06437699999999</v>
      </c>
      <c r="I1335" s="24">
        <f t="shared" si="81"/>
        <v>2.2938333561696389E-2</v>
      </c>
      <c r="J1335" s="19">
        <f t="shared" si="82"/>
        <v>2.4545987498460854E-2</v>
      </c>
      <c r="K1335" s="19">
        <f t="shared" si="83"/>
        <v>1.9219616757486114E-2</v>
      </c>
    </row>
    <row r="1336" spans="7:11" x14ac:dyDescent="0.3">
      <c r="G1336" s="23">
        <f t="shared" ca="1" si="80"/>
        <v>43940</v>
      </c>
      <c r="H1336" s="19">
        <v>102.302757</v>
      </c>
      <c r="I1336" s="24">
        <f t="shared" si="81"/>
        <v>-7.3897501946768029E-3</v>
      </c>
      <c r="J1336" s="19">
        <f t="shared" si="82"/>
        <v>2.4322467733048421E-2</v>
      </c>
      <c r="K1336" s="19">
        <f t="shared" si="83"/>
        <v>1.8998907496143285E-2</v>
      </c>
    </row>
    <row r="1337" spans="7:11" x14ac:dyDescent="0.3">
      <c r="G1337" s="23">
        <f t="shared" ca="1" si="80"/>
        <v>43941</v>
      </c>
      <c r="H1337" s="19">
        <v>100.963348</v>
      </c>
      <c r="I1337" s="24">
        <f t="shared" si="81"/>
        <v>-1.309259925419215E-2</v>
      </c>
      <c r="J1337" s="19">
        <f t="shared" si="82"/>
        <v>2.4135697911234655E-2</v>
      </c>
      <c r="K1337" s="19">
        <f t="shared" si="83"/>
        <v>1.8701519299131966E-2</v>
      </c>
    </row>
    <row r="1338" spans="7:11" x14ac:dyDescent="0.3">
      <c r="G1338" s="23">
        <f t="shared" ca="1" si="80"/>
        <v>43942</v>
      </c>
      <c r="H1338" s="19">
        <v>99.448868000000004</v>
      </c>
      <c r="I1338" s="24">
        <f t="shared" si="81"/>
        <v>-1.5000294958522842E-2</v>
      </c>
      <c r="J1338" s="19">
        <f t="shared" si="82"/>
        <v>2.3682709739962886E-2</v>
      </c>
      <c r="K1338" s="19">
        <f t="shared" si="83"/>
        <v>1.8825503281345368E-2</v>
      </c>
    </row>
    <row r="1339" spans="7:11" x14ac:dyDescent="0.3">
      <c r="G1339" s="23">
        <f t="shared" ca="1" si="80"/>
        <v>43943</v>
      </c>
      <c r="H1339" s="19">
        <v>98.433357000000001</v>
      </c>
      <c r="I1339" s="24">
        <f t="shared" si="81"/>
        <v>-1.0211388228169693E-2</v>
      </c>
      <c r="J1339" s="19">
        <f t="shared" si="82"/>
        <v>2.3439945349372455E-2</v>
      </c>
      <c r="K1339" s="19">
        <f t="shared" si="83"/>
        <v>1.8829609406200352E-2</v>
      </c>
    </row>
    <row r="1340" spans="7:11" x14ac:dyDescent="0.3">
      <c r="G1340" s="23">
        <f t="shared" ca="1" si="80"/>
        <v>43944</v>
      </c>
      <c r="H1340" s="19">
        <v>97.829323000000002</v>
      </c>
      <c r="I1340" s="24">
        <f t="shared" si="81"/>
        <v>-6.1364766823912564E-3</v>
      </c>
      <c r="J1340" s="19">
        <f t="shared" si="82"/>
        <v>2.3411540028157714E-2</v>
      </c>
      <c r="K1340" s="19">
        <f t="shared" si="83"/>
        <v>1.8422203940332046E-2</v>
      </c>
    </row>
    <row r="1341" spans="7:11" x14ac:dyDescent="0.3">
      <c r="G1341" s="23">
        <f t="shared" ca="1" si="80"/>
        <v>43945</v>
      </c>
      <c r="H1341" s="19">
        <v>99.895331999999996</v>
      </c>
      <c r="I1341" s="24">
        <f t="shared" si="81"/>
        <v>2.1118504520367454E-2</v>
      </c>
      <c r="J1341" s="19">
        <f t="shared" si="82"/>
        <v>2.3865531208668769E-2</v>
      </c>
      <c r="K1341" s="19">
        <f t="shared" si="83"/>
        <v>1.8834852604831458E-2</v>
      </c>
    </row>
    <row r="1342" spans="7:11" x14ac:dyDescent="0.3">
      <c r="G1342" s="23">
        <f t="shared" ca="1" si="80"/>
        <v>43946</v>
      </c>
      <c r="H1342" s="19">
        <v>99.781516999999994</v>
      </c>
      <c r="I1342" s="24">
        <f t="shared" si="81"/>
        <v>-1.1393425270361801E-3</v>
      </c>
      <c r="J1342" s="19">
        <f t="shared" si="82"/>
        <v>2.3484321439754638E-2</v>
      </c>
      <c r="K1342" s="19">
        <f t="shared" si="83"/>
        <v>1.8762066418925551E-2</v>
      </c>
    </row>
    <row r="1343" spans="7:11" x14ac:dyDescent="0.3">
      <c r="G1343" s="23">
        <f t="shared" ca="1" si="80"/>
        <v>43947</v>
      </c>
      <c r="H1343" s="19">
        <v>100.289276</v>
      </c>
      <c r="I1343" s="24">
        <f t="shared" si="81"/>
        <v>5.0887079618162634E-3</v>
      </c>
      <c r="J1343" s="19">
        <f t="shared" si="82"/>
        <v>1.9152723751310313E-2</v>
      </c>
      <c r="K1343" s="19">
        <f t="shared" si="83"/>
        <v>1.8863922563900456E-2</v>
      </c>
    </row>
    <row r="1344" spans="7:11" x14ac:dyDescent="0.3">
      <c r="G1344" s="23">
        <f t="shared" ca="1" si="80"/>
        <v>43948</v>
      </c>
      <c r="H1344" s="19">
        <v>100.157967</v>
      </c>
      <c r="I1344" s="24">
        <f t="shared" si="81"/>
        <v>-1.3093025020940452E-3</v>
      </c>
      <c r="J1344" s="19">
        <f t="shared" si="82"/>
        <v>1.3297420456335508E-2</v>
      </c>
      <c r="K1344" s="19">
        <f t="shared" si="83"/>
        <v>1.8500055046606702E-2</v>
      </c>
    </row>
    <row r="1345" spans="7:11" x14ac:dyDescent="0.3">
      <c r="G1345" s="23">
        <f t="shared" ca="1" si="80"/>
        <v>43949</v>
      </c>
      <c r="H1345" s="19">
        <v>100.80577099999999</v>
      </c>
      <c r="I1345" s="24">
        <f t="shared" si="81"/>
        <v>6.4678229740824378E-3</v>
      </c>
      <c r="J1345" s="19">
        <f t="shared" si="82"/>
        <v>1.0867994308906252E-2</v>
      </c>
      <c r="K1345" s="19">
        <f t="shared" si="83"/>
        <v>1.8541242831377251E-2</v>
      </c>
    </row>
    <row r="1346" spans="7:11" x14ac:dyDescent="0.3">
      <c r="G1346" s="23">
        <f t="shared" ca="1" si="80"/>
        <v>43950</v>
      </c>
      <c r="H1346" s="19">
        <v>100.963348</v>
      </c>
      <c r="I1346" s="24">
        <f t="shared" si="81"/>
        <v>1.5631743940534015E-3</v>
      </c>
      <c r="J1346" s="19">
        <f t="shared" si="82"/>
        <v>1.0757546872933265E-2</v>
      </c>
      <c r="K1346" s="19">
        <f t="shared" si="83"/>
        <v>1.8490159908319242E-2</v>
      </c>
    </row>
    <row r="1347" spans="7:11" x14ac:dyDescent="0.3">
      <c r="G1347" s="23">
        <f t="shared" ca="1" si="80"/>
        <v>43951</v>
      </c>
      <c r="H1347" s="19">
        <v>99.597678999999999</v>
      </c>
      <c r="I1347" s="24">
        <f t="shared" si="81"/>
        <v>-1.3526383851692358E-2</v>
      </c>
      <c r="J1347" s="19">
        <f t="shared" si="82"/>
        <v>1.081127930465477E-2</v>
      </c>
      <c r="K1347" s="19">
        <f t="shared" si="83"/>
        <v>1.835488328687129E-2</v>
      </c>
    </row>
    <row r="1348" spans="7:11" x14ac:dyDescent="0.3">
      <c r="G1348" s="23">
        <f t="shared" ca="1" si="80"/>
        <v>43952</v>
      </c>
      <c r="H1348" s="19">
        <v>97.636711000000005</v>
      </c>
      <c r="I1348" s="24">
        <f t="shared" si="81"/>
        <v>-1.9688892549393544E-2</v>
      </c>
      <c r="J1348" s="19">
        <f t="shared" si="82"/>
        <v>1.1547626730498141E-2</v>
      </c>
      <c r="K1348" s="19">
        <f t="shared" si="83"/>
        <v>1.8217786882307557E-2</v>
      </c>
    </row>
    <row r="1349" spans="7:11" x14ac:dyDescent="0.3">
      <c r="G1349" s="23">
        <f t="shared" ca="1" si="80"/>
        <v>43953</v>
      </c>
      <c r="H1349" s="19">
        <v>95.413146999999995</v>
      </c>
      <c r="I1349" s="24">
        <f t="shared" si="81"/>
        <v>-2.2773851937720524E-2</v>
      </c>
      <c r="J1349" s="19">
        <f t="shared" si="82"/>
        <v>1.3140554271759929E-2</v>
      </c>
      <c r="K1349" s="19">
        <f t="shared" si="83"/>
        <v>1.8511322869222902E-2</v>
      </c>
    </row>
    <row r="1350" spans="7:11" x14ac:dyDescent="0.3">
      <c r="G1350" s="23">
        <f t="shared" ref="G1350:G1413" ca="1" si="84">G1349+1</f>
        <v>43954</v>
      </c>
      <c r="H1350" s="19">
        <v>96.332344000000006</v>
      </c>
      <c r="I1350" s="24">
        <f t="shared" ref="I1350:I1413" si="85">H1350/H1349-1</f>
        <v>9.6338610443276185E-3</v>
      </c>
      <c r="J1350" s="19">
        <f t="shared" si="82"/>
        <v>1.3662739258114905E-2</v>
      </c>
      <c r="K1350" s="19">
        <f t="shared" si="83"/>
        <v>1.8715061123312969E-2</v>
      </c>
    </row>
    <row r="1351" spans="7:11" x14ac:dyDescent="0.3">
      <c r="G1351" s="23">
        <f t="shared" ca="1" si="84"/>
        <v>43955</v>
      </c>
      <c r="H1351" s="19">
        <v>95.745780999999994</v>
      </c>
      <c r="I1351" s="24">
        <f t="shared" si="85"/>
        <v>-6.0889518062594572E-3</v>
      </c>
      <c r="J1351" s="19">
        <f t="shared" si="82"/>
        <v>1.114467678849919E-2</v>
      </c>
      <c r="K1351" s="19">
        <f t="shared" si="83"/>
        <v>1.8246182058640047E-2</v>
      </c>
    </row>
    <row r="1352" spans="7:11" x14ac:dyDescent="0.3">
      <c r="G1352" s="23">
        <f t="shared" ca="1" si="84"/>
        <v>43956</v>
      </c>
      <c r="H1352" s="19">
        <v>93.924873000000005</v>
      </c>
      <c r="I1352" s="24">
        <f t="shared" si="85"/>
        <v>-1.9018153917403358E-2</v>
      </c>
      <c r="J1352" s="19">
        <f t="shared" si="82"/>
        <v>1.2004121460598437E-2</v>
      </c>
      <c r="K1352" s="19">
        <f t="shared" si="83"/>
        <v>1.829955935263617E-2</v>
      </c>
    </row>
    <row r="1353" spans="7:11" x14ac:dyDescent="0.3">
      <c r="G1353" s="23">
        <f t="shared" ca="1" si="84"/>
        <v>43957</v>
      </c>
      <c r="H1353" s="19">
        <v>93.075728999999995</v>
      </c>
      <c r="I1353" s="24">
        <f t="shared" si="85"/>
        <v>-9.0406723254233823E-3</v>
      </c>
      <c r="J1353" s="19">
        <f t="shared" si="82"/>
        <v>1.1373439735100958E-2</v>
      </c>
      <c r="K1353" s="19">
        <f t="shared" si="83"/>
        <v>1.5388418486449796E-2</v>
      </c>
    </row>
    <row r="1354" spans="7:11" x14ac:dyDescent="0.3">
      <c r="G1354" s="23">
        <f t="shared" ca="1" si="84"/>
        <v>43958</v>
      </c>
      <c r="H1354" s="19">
        <v>89.407661000000004</v>
      </c>
      <c r="I1354" s="24">
        <f t="shared" si="85"/>
        <v>-3.9409500622874405E-2</v>
      </c>
      <c r="J1354" s="19">
        <f t="shared" si="82"/>
        <v>1.4937690306095458E-2</v>
      </c>
      <c r="K1354" s="19">
        <f t="shared" si="83"/>
        <v>1.4813507314401687E-2</v>
      </c>
    </row>
    <row r="1355" spans="7:11" x14ac:dyDescent="0.3">
      <c r="G1355" s="23">
        <f t="shared" ca="1" si="84"/>
        <v>43959</v>
      </c>
      <c r="H1355" s="19">
        <v>87.341660000000005</v>
      </c>
      <c r="I1355" s="24">
        <f t="shared" si="85"/>
        <v>-2.3107650696733928E-2</v>
      </c>
      <c r="J1355" s="19">
        <f t="shared" si="82"/>
        <v>1.3948641067129045E-2</v>
      </c>
      <c r="K1355" s="19">
        <f t="shared" si="83"/>
        <v>1.3634972282357717E-2</v>
      </c>
    </row>
    <row r="1356" spans="7:11" x14ac:dyDescent="0.3">
      <c r="G1356" s="23">
        <f t="shared" ca="1" si="84"/>
        <v>43960</v>
      </c>
      <c r="H1356" s="19">
        <v>87.429192</v>
      </c>
      <c r="I1356" s="24">
        <f t="shared" si="85"/>
        <v>1.0021792578707167E-3</v>
      </c>
      <c r="J1356" s="19">
        <f t="shared" si="82"/>
        <v>1.3879398505244374E-2</v>
      </c>
      <c r="K1356" s="19">
        <f t="shared" si="83"/>
        <v>1.3787964630349418E-2</v>
      </c>
    </row>
    <row r="1357" spans="7:11" x14ac:dyDescent="0.3">
      <c r="G1357" s="23">
        <f t="shared" ca="1" si="84"/>
        <v>43961</v>
      </c>
      <c r="H1357" s="19">
        <v>85.967215999999993</v>
      </c>
      <c r="I1357" s="24">
        <f t="shared" si="85"/>
        <v>-1.6721829020220236E-2</v>
      </c>
      <c r="J1357" s="19">
        <f t="shared" si="82"/>
        <v>1.3898891190745839E-2</v>
      </c>
      <c r="K1357" s="19">
        <f t="shared" si="83"/>
        <v>1.3885742856238104E-2</v>
      </c>
    </row>
    <row r="1358" spans="7:11" x14ac:dyDescent="0.3">
      <c r="G1358" s="23">
        <f t="shared" ca="1" si="84"/>
        <v>43962</v>
      </c>
      <c r="H1358" s="19">
        <v>84.986748000000006</v>
      </c>
      <c r="I1358" s="24">
        <f t="shared" si="85"/>
        <v>-1.1405138442542873E-2</v>
      </c>
      <c r="J1358" s="19">
        <f t="shared" si="82"/>
        <v>1.3803211161194234E-2</v>
      </c>
      <c r="K1358" s="19">
        <f t="shared" si="83"/>
        <v>1.3812267778637966E-2</v>
      </c>
    </row>
    <row r="1359" spans="7:11" x14ac:dyDescent="0.3">
      <c r="G1359" s="23">
        <f t="shared" ca="1" si="84"/>
        <v>43963</v>
      </c>
      <c r="H1359" s="19">
        <v>83.594818000000004</v>
      </c>
      <c r="I1359" s="24">
        <f t="shared" si="85"/>
        <v>-1.6378200516626418E-2</v>
      </c>
      <c r="J1359" s="19">
        <f t="shared" ref="J1359:J1422" si="86">_xlfn.STDEV.S(I1350:I1359)</f>
        <v>1.3480089706780361E-2</v>
      </c>
      <c r="K1359" s="19">
        <f t="shared" si="83"/>
        <v>1.3938709814642784E-2</v>
      </c>
    </row>
    <row r="1360" spans="7:11" x14ac:dyDescent="0.3">
      <c r="G1360" s="23">
        <f t="shared" ca="1" si="84"/>
        <v>43964</v>
      </c>
      <c r="H1360" s="19">
        <v>84.487740000000002</v>
      </c>
      <c r="I1360" s="24">
        <f t="shared" si="85"/>
        <v>1.0681547270071201E-2</v>
      </c>
      <c r="J1360" s="19">
        <f t="shared" si="86"/>
        <v>1.3678618847008739E-2</v>
      </c>
      <c r="K1360" s="19">
        <f t="shared" si="83"/>
        <v>1.4553555396746395E-2</v>
      </c>
    </row>
    <row r="1361" spans="7:11" x14ac:dyDescent="0.3">
      <c r="G1361" s="23">
        <f t="shared" ca="1" si="84"/>
        <v>43965</v>
      </c>
      <c r="H1361" s="19">
        <v>85.380691999999996</v>
      </c>
      <c r="I1361" s="24">
        <f t="shared" si="85"/>
        <v>1.0569012734865435E-2</v>
      </c>
      <c r="J1361" s="19">
        <f t="shared" si="86"/>
        <v>1.5499882847648019E-2</v>
      </c>
      <c r="K1361" s="19">
        <f t="shared" si="83"/>
        <v>1.3635275672843171E-2</v>
      </c>
    </row>
    <row r="1362" spans="7:11" x14ac:dyDescent="0.3">
      <c r="G1362" s="23">
        <f t="shared" ca="1" si="84"/>
        <v>43966</v>
      </c>
      <c r="H1362" s="19">
        <v>85.827163999999996</v>
      </c>
      <c r="I1362" s="24">
        <f t="shared" si="85"/>
        <v>5.2291916303512931E-3</v>
      </c>
      <c r="J1362" s="19">
        <f t="shared" si="86"/>
        <v>1.6042430113839934E-2</v>
      </c>
      <c r="K1362" s="19">
        <f t="shared" si="83"/>
        <v>1.386963946323152E-2</v>
      </c>
    </row>
    <row r="1363" spans="7:11" x14ac:dyDescent="0.3">
      <c r="G1363" s="23">
        <f t="shared" ca="1" si="84"/>
        <v>43967</v>
      </c>
      <c r="H1363" s="19">
        <v>84.794144000000003</v>
      </c>
      <c r="I1363" s="24">
        <f t="shared" si="85"/>
        <v>-1.203604956584603E-2</v>
      </c>
      <c r="J1363" s="19">
        <f t="shared" si="86"/>
        <v>1.6074150544489272E-2</v>
      </c>
      <c r="K1363" s="19">
        <f t="shared" si="83"/>
        <v>1.3582950383244871E-2</v>
      </c>
    </row>
    <row r="1364" spans="7:11" x14ac:dyDescent="0.3">
      <c r="G1364" s="23">
        <f t="shared" ca="1" si="84"/>
        <v>43968</v>
      </c>
      <c r="H1364" s="19">
        <v>84.654099000000002</v>
      </c>
      <c r="I1364" s="24">
        <f t="shared" si="85"/>
        <v>-1.6515881096694773E-3</v>
      </c>
      <c r="J1364" s="19">
        <f t="shared" si="86"/>
        <v>1.2128959268294342E-2</v>
      </c>
      <c r="K1364" s="19">
        <f t="shared" si="83"/>
        <v>1.3573933871717894E-2</v>
      </c>
    </row>
    <row r="1365" spans="7:11" x14ac:dyDescent="0.3">
      <c r="G1365" s="23">
        <f t="shared" ca="1" si="84"/>
        <v>43969</v>
      </c>
      <c r="H1365" s="19">
        <v>86.079055999999994</v>
      </c>
      <c r="I1365" s="24">
        <f t="shared" si="85"/>
        <v>1.6832699382932415E-2</v>
      </c>
      <c r="J1365" s="19">
        <f t="shared" si="86"/>
        <v>1.2219129434571896E-2</v>
      </c>
      <c r="K1365" s="19">
        <f t="shared" si="83"/>
        <v>1.4342912268542053E-2</v>
      </c>
    </row>
    <row r="1366" spans="7:11" x14ac:dyDescent="0.3">
      <c r="G1366" s="23">
        <f t="shared" ca="1" si="84"/>
        <v>43970</v>
      </c>
      <c r="H1366" s="19">
        <v>83.220291000000003</v>
      </c>
      <c r="I1366" s="24">
        <f t="shared" si="85"/>
        <v>-3.3210924153257326E-2</v>
      </c>
      <c r="J1366" s="19">
        <f t="shared" si="86"/>
        <v>1.5754041819014134E-2</v>
      </c>
      <c r="K1366" s="19">
        <f t="shared" si="83"/>
        <v>1.5232512734400074E-2</v>
      </c>
    </row>
    <row r="1367" spans="7:11" x14ac:dyDescent="0.3">
      <c r="G1367" s="23">
        <f t="shared" ca="1" si="84"/>
        <v>43971</v>
      </c>
      <c r="H1367" s="19">
        <v>84.179100000000005</v>
      </c>
      <c r="I1367" s="24">
        <f t="shared" si="85"/>
        <v>1.1521336785520253E-2</v>
      </c>
      <c r="J1367" s="19">
        <f t="shared" si="86"/>
        <v>1.5911953888413398E-2</v>
      </c>
      <c r="K1367" s="19">
        <f t="shared" si="83"/>
        <v>1.5899600491172849E-2</v>
      </c>
    </row>
    <row r="1368" spans="7:11" x14ac:dyDescent="0.3">
      <c r="G1368" s="23">
        <f t="shared" ca="1" si="84"/>
        <v>43972</v>
      </c>
      <c r="H1368" s="19">
        <v>81.487480000000005</v>
      </c>
      <c r="I1368" s="24">
        <f t="shared" si="85"/>
        <v>-3.1974920140509955E-2</v>
      </c>
      <c r="J1368" s="19">
        <f t="shared" si="86"/>
        <v>1.8400075367813164E-2</v>
      </c>
      <c r="K1368" s="19">
        <f t="shared" si="83"/>
        <v>1.6587168815743028E-2</v>
      </c>
    </row>
    <row r="1369" spans="7:11" x14ac:dyDescent="0.3">
      <c r="G1369" s="23">
        <f t="shared" ca="1" si="84"/>
        <v>43973</v>
      </c>
      <c r="H1369" s="19">
        <v>80.044922</v>
      </c>
      <c r="I1369" s="24">
        <f t="shared" si="85"/>
        <v>-1.770281765984183E-2</v>
      </c>
      <c r="J1369" s="19">
        <f t="shared" si="86"/>
        <v>1.8503231413009049E-2</v>
      </c>
      <c r="K1369" s="19">
        <f t="shared" ref="K1369:K1432" si="87">_xlfn.STDEV.S(I1350:I1369)</f>
        <v>1.6401120703312858E-2</v>
      </c>
    </row>
    <row r="1370" spans="7:11" x14ac:dyDescent="0.3">
      <c r="G1370" s="23">
        <f t="shared" ca="1" si="84"/>
        <v>43974</v>
      </c>
      <c r="H1370" s="19">
        <v>81.109238000000005</v>
      </c>
      <c r="I1370" s="24">
        <f t="shared" si="85"/>
        <v>1.3296483691994876E-2</v>
      </c>
      <c r="J1370" s="19">
        <f t="shared" si="86"/>
        <v>1.8753293620804287E-2</v>
      </c>
      <c r="K1370" s="19">
        <f t="shared" si="87"/>
        <v>1.6634383085655131E-2</v>
      </c>
    </row>
    <row r="1371" spans="7:11" x14ac:dyDescent="0.3">
      <c r="G1371" s="23">
        <f t="shared" ca="1" si="84"/>
        <v>43975</v>
      </c>
      <c r="H1371" s="19">
        <v>83.528191000000007</v>
      </c>
      <c r="I1371" s="24">
        <f t="shared" si="85"/>
        <v>2.9823396935377389E-2</v>
      </c>
      <c r="J1371" s="19">
        <f t="shared" si="86"/>
        <v>2.1230239209582037E-2</v>
      </c>
      <c r="K1371" s="19">
        <f t="shared" si="87"/>
        <v>1.8709353736024101E-2</v>
      </c>
    </row>
    <row r="1372" spans="7:11" x14ac:dyDescent="0.3">
      <c r="G1372" s="23">
        <f t="shared" ca="1" si="84"/>
        <v>43976</v>
      </c>
      <c r="H1372" s="19">
        <v>82.683739000000003</v>
      </c>
      <c r="I1372" s="24">
        <f t="shared" si="85"/>
        <v>-1.0109784372081099E-2</v>
      </c>
      <c r="J1372" s="19">
        <f t="shared" si="86"/>
        <v>2.1205019080754957E-2</v>
      </c>
      <c r="K1372" s="19">
        <f t="shared" si="87"/>
        <v>1.8503944847351114E-2</v>
      </c>
    </row>
    <row r="1373" spans="7:11" x14ac:dyDescent="0.3">
      <c r="G1373" s="23">
        <f t="shared" ca="1" si="84"/>
        <v>43977</v>
      </c>
      <c r="H1373" s="19">
        <v>83.158760000000001</v>
      </c>
      <c r="I1373" s="24">
        <f t="shared" si="85"/>
        <v>5.7450353085750638E-3</v>
      </c>
      <c r="J1373" s="19">
        <f t="shared" si="86"/>
        <v>2.1157136590256694E-2</v>
      </c>
      <c r="K1373" s="19">
        <f t="shared" si="87"/>
        <v>1.8678585244500882E-2</v>
      </c>
    </row>
    <row r="1374" spans="7:11" x14ac:dyDescent="0.3">
      <c r="G1374" s="23">
        <f t="shared" ca="1" si="84"/>
        <v>43978</v>
      </c>
      <c r="H1374" s="19">
        <v>81.628212000000005</v>
      </c>
      <c r="I1374" s="24">
        <f t="shared" si="85"/>
        <v>-1.840513254406384E-2</v>
      </c>
      <c r="J1374" s="19">
        <f t="shared" si="86"/>
        <v>2.1802564608024586E-2</v>
      </c>
      <c r="K1374" s="19">
        <f t="shared" si="87"/>
        <v>1.7200743231594845E-2</v>
      </c>
    </row>
    <row r="1375" spans="7:11" x14ac:dyDescent="0.3">
      <c r="G1375" s="23">
        <f t="shared" ca="1" si="84"/>
        <v>43979</v>
      </c>
      <c r="H1375" s="19">
        <v>82.718924999999999</v>
      </c>
      <c r="I1375" s="24">
        <f t="shared" si="85"/>
        <v>1.336196118077404E-2</v>
      </c>
      <c r="J1375" s="19">
        <f t="shared" si="86"/>
        <v>2.1469448238754726E-2</v>
      </c>
      <c r="K1375" s="19">
        <f t="shared" si="87"/>
        <v>1.7045553091295587E-2</v>
      </c>
    </row>
    <row r="1376" spans="7:11" x14ac:dyDescent="0.3">
      <c r="G1376" s="23">
        <f t="shared" ca="1" si="84"/>
        <v>43980</v>
      </c>
      <c r="H1376" s="19">
        <v>81.557845999999998</v>
      </c>
      <c r="I1376" s="24">
        <f t="shared" si="85"/>
        <v>-1.403643724818715E-2</v>
      </c>
      <c r="J1376" s="19">
        <f t="shared" si="86"/>
        <v>1.9293433892521202E-2</v>
      </c>
      <c r="K1376" s="19">
        <f t="shared" si="87"/>
        <v>1.7210273273106605E-2</v>
      </c>
    </row>
    <row r="1377" spans="7:11" x14ac:dyDescent="0.3">
      <c r="G1377" s="23">
        <f t="shared" ca="1" si="84"/>
        <v>43981</v>
      </c>
      <c r="H1377" s="19">
        <v>82.525413999999998</v>
      </c>
      <c r="I1377" s="24">
        <f t="shared" si="85"/>
        <v>1.1863579624209253E-2</v>
      </c>
      <c r="J1377" s="19">
        <f t="shared" si="86"/>
        <v>1.9320069930510057E-2</v>
      </c>
      <c r="K1377" s="19">
        <f t="shared" si="87"/>
        <v>1.7226424811152944E-2</v>
      </c>
    </row>
    <row r="1378" spans="7:11" x14ac:dyDescent="0.3">
      <c r="G1378" s="23">
        <f t="shared" ca="1" si="84"/>
        <v>43982</v>
      </c>
      <c r="H1378" s="19">
        <v>84.143906000000001</v>
      </c>
      <c r="I1378" s="24">
        <f t="shared" si="85"/>
        <v>1.9612043388234301E-2</v>
      </c>
      <c r="J1378" s="19">
        <f t="shared" si="86"/>
        <v>1.7135552998521906E-2</v>
      </c>
      <c r="K1378" s="19">
        <f t="shared" si="87"/>
        <v>1.7714877030451968E-2</v>
      </c>
    </row>
    <row r="1379" spans="7:11" x14ac:dyDescent="0.3">
      <c r="G1379" s="23">
        <f t="shared" ca="1" si="84"/>
        <v>43983</v>
      </c>
      <c r="H1379" s="19">
        <v>82.358292000000006</v>
      </c>
      <c r="I1379" s="24">
        <f t="shared" si="85"/>
        <v>-2.1220954491939059E-2</v>
      </c>
      <c r="J1379" s="19">
        <f t="shared" si="86"/>
        <v>1.7644266226413977E-2</v>
      </c>
      <c r="K1379" s="19">
        <f t="shared" si="87"/>
        <v>1.7976675165967571E-2</v>
      </c>
    </row>
    <row r="1380" spans="7:11" x14ac:dyDescent="0.3">
      <c r="G1380" s="23">
        <f t="shared" ca="1" si="84"/>
        <v>43984</v>
      </c>
      <c r="H1380" s="19">
        <v>84.768433000000002</v>
      </c>
      <c r="I1380" s="24">
        <f t="shared" si="85"/>
        <v>2.9264096443379239E-2</v>
      </c>
      <c r="J1380" s="19">
        <f t="shared" si="86"/>
        <v>1.9322965124984957E-2</v>
      </c>
      <c r="K1380" s="19">
        <f t="shared" si="87"/>
        <v>1.9038786981328135E-2</v>
      </c>
    </row>
    <row r="1381" spans="7:11" x14ac:dyDescent="0.3">
      <c r="G1381" s="23">
        <f t="shared" ca="1" si="84"/>
        <v>43985</v>
      </c>
      <c r="H1381" s="19">
        <v>84.926765000000003</v>
      </c>
      <c r="I1381" s="24">
        <f t="shared" si="85"/>
        <v>1.8678179411433238E-3</v>
      </c>
      <c r="J1381" s="19">
        <f t="shared" si="86"/>
        <v>1.7168818857740322E-2</v>
      </c>
      <c r="K1381" s="19">
        <f t="shared" si="87"/>
        <v>1.8891550418101571E-2</v>
      </c>
    </row>
    <row r="1382" spans="7:11" x14ac:dyDescent="0.3">
      <c r="G1382" s="23">
        <f t="shared" ca="1" si="84"/>
        <v>43986</v>
      </c>
      <c r="H1382" s="19">
        <v>82.595787000000001</v>
      </c>
      <c r="I1382" s="24">
        <f t="shared" si="85"/>
        <v>-2.7446918530336095E-2</v>
      </c>
      <c r="J1382" s="19">
        <f t="shared" si="86"/>
        <v>1.9253272150728262E-2</v>
      </c>
      <c r="K1382" s="19">
        <f t="shared" si="87"/>
        <v>1.9797947400320627E-2</v>
      </c>
    </row>
    <row r="1383" spans="7:11" x14ac:dyDescent="0.3">
      <c r="G1383" s="23">
        <f t="shared" ca="1" si="84"/>
        <v>43987</v>
      </c>
      <c r="H1383" s="19">
        <v>82.358292000000006</v>
      </c>
      <c r="I1383" s="24">
        <f t="shared" si="85"/>
        <v>-2.8753887895032193E-3</v>
      </c>
      <c r="J1383" s="19">
        <f t="shared" si="86"/>
        <v>1.916324863364011E-2</v>
      </c>
      <c r="K1383" s="19">
        <f t="shared" si="87"/>
        <v>1.965240518130008E-2</v>
      </c>
    </row>
    <row r="1384" spans="7:11" x14ac:dyDescent="0.3">
      <c r="G1384" s="23">
        <f t="shared" ca="1" si="84"/>
        <v>43988</v>
      </c>
      <c r="H1384" s="19">
        <v>80.238433999999998</v>
      </c>
      <c r="I1384" s="24">
        <f t="shared" si="85"/>
        <v>-2.5739460454085261E-2</v>
      </c>
      <c r="J1384" s="19">
        <f t="shared" si="86"/>
        <v>2.0032487923153201E-2</v>
      </c>
      <c r="K1384" s="19">
        <f t="shared" si="87"/>
        <v>2.0400734455037779E-2</v>
      </c>
    </row>
    <row r="1385" spans="7:11" x14ac:dyDescent="0.3">
      <c r="G1385" s="23">
        <f t="shared" ca="1" si="84"/>
        <v>43989</v>
      </c>
      <c r="H1385" s="19">
        <v>80.071297000000001</v>
      </c>
      <c r="I1385" s="24">
        <f t="shared" si="85"/>
        <v>-2.0830042620223477E-3</v>
      </c>
      <c r="J1385" s="19">
        <f t="shared" si="86"/>
        <v>1.9339747095277617E-2</v>
      </c>
      <c r="K1385" s="19">
        <f t="shared" si="87"/>
        <v>1.9890517067677367E-2</v>
      </c>
    </row>
    <row r="1386" spans="7:11" x14ac:dyDescent="0.3">
      <c r="G1386" s="23">
        <f t="shared" ca="1" si="84"/>
        <v>43990</v>
      </c>
      <c r="H1386" s="19">
        <v>82.041640999999998</v>
      </c>
      <c r="I1386" s="24">
        <f t="shared" si="85"/>
        <v>2.4607369604616292E-2</v>
      </c>
      <c r="J1386" s="19">
        <f t="shared" si="86"/>
        <v>2.0718760595684511E-2</v>
      </c>
      <c r="K1386" s="19">
        <f t="shared" si="87"/>
        <v>1.9531615783273833E-2</v>
      </c>
    </row>
    <row r="1387" spans="7:11" x14ac:dyDescent="0.3">
      <c r="G1387" s="23">
        <f t="shared" ca="1" si="84"/>
        <v>43991</v>
      </c>
      <c r="H1387" s="19">
        <v>82.235152999999997</v>
      </c>
      <c r="I1387" s="24">
        <f t="shared" si="85"/>
        <v>2.3587046485333829E-3</v>
      </c>
      <c r="J1387" s="19">
        <f t="shared" si="86"/>
        <v>2.036911922683491E-2</v>
      </c>
      <c r="K1387" s="19">
        <f t="shared" si="87"/>
        <v>1.9340548417240973E-2</v>
      </c>
    </row>
    <row r="1388" spans="7:11" x14ac:dyDescent="0.3">
      <c r="G1388" s="23">
        <f t="shared" ca="1" si="84"/>
        <v>43992</v>
      </c>
      <c r="H1388" s="19">
        <v>84.319855000000004</v>
      </c>
      <c r="I1388" s="24">
        <f t="shared" si="85"/>
        <v>2.5350497007040396E-2</v>
      </c>
      <c r="J1388" s="19">
        <f t="shared" si="86"/>
        <v>2.1057413198636257E-2</v>
      </c>
      <c r="K1388" s="19">
        <f t="shared" si="87"/>
        <v>1.8745516344387845E-2</v>
      </c>
    </row>
    <row r="1389" spans="7:11" x14ac:dyDescent="0.3">
      <c r="G1389" s="23">
        <f t="shared" ca="1" si="84"/>
        <v>43993</v>
      </c>
      <c r="H1389" s="19">
        <v>85.436927999999995</v>
      </c>
      <c r="I1389" s="24">
        <f t="shared" si="85"/>
        <v>1.32480422315715E-2</v>
      </c>
      <c r="J1389" s="19">
        <f t="shared" si="86"/>
        <v>1.9913581834591527E-2</v>
      </c>
      <c r="K1389" s="19">
        <f t="shared" si="87"/>
        <v>1.8316737266875285E-2</v>
      </c>
    </row>
    <row r="1390" spans="7:11" x14ac:dyDescent="0.3">
      <c r="G1390" s="23">
        <f t="shared" ca="1" si="84"/>
        <v>43994</v>
      </c>
      <c r="H1390" s="19">
        <v>86.729979999999998</v>
      </c>
      <c r="I1390" s="24">
        <f t="shared" si="85"/>
        <v>1.5134579745189392E-2</v>
      </c>
      <c r="J1390" s="19">
        <f t="shared" si="86"/>
        <v>1.8350307439533337E-2</v>
      </c>
      <c r="K1390" s="19">
        <f t="shared" si="87"/>
        <v>1.8373403079767862E-2</v>
      </c>
    </row>
    <row r="1391" spans="7:11" x14ac:dyDescent="0.3">
      <c r="G1391" s="23">
        <f t="shared" ca="1" si="84"/>
        <v>43995</v>
      </c>
      <c r="H1391" s="19">
        <v>84.372603999999995</v>
      </c>
      <c r="I1391" s="24">
        <f t="shared" si="85"/>
        <v>-2.7180635807825593E-2</v>
      </c>
      <c r="J1391" s="19">
        <f t="shared" si="86"/>
        <v>2.0611233877286202E-2</v>
      </c>
      <c r="K1391" s="19">
        <f t="shared" si="87"/>
        <v>1.8498632168580411E-2</v>
      </c>
    </row>
    <row r="1392" spans="7:11" x14ac:dyDescent="0.3">
      <c r="G1392" s="23">
        <f t="shared" ca="1" si="84"/>
        <v>43996</v>
      </c>
      <c r="H1392" s="19">
        <v>83.976783999999995</v>
      </c>
      <c r="I1392" s="24">
        <f t="shared" si="85"/>
        <v>-4.6913332199631785E-3</v>
      </c>
      <c r="J1392" s="19">
        <f t="shared" si="86"/>
        <v>1.8443170087884372E-2</v>
      </c>
      <c r="K1392" s="19">
        <f t="shared" si="87"/>
        <v>1.8371754810372391E-2</v>
      </c>
    </row>
    <row r="1393" spans="7:11" x14ac:dyDescent="0.3">
      <c r="G1393" s="23">
        <f t="shared" ca="1" si="84"/>
        <v>43997</v>
      </c>
      <c r="H1393" s="19">
        <v>83.097190999999995</v>
      </c>
      <c r="I1393" s="24">
        <f t="shared" si="85"/>
        <v>-1.047424011855469E-2</v>
      </c>
      <c r="J1393" s="19">
        <f t="shared" si="86"/>
        <v>1.8810678928520723E-2</v>
      </c>
      <c r="K1393" s="19">
        <f t="shared" si="87"/>
        <v>1.8505821404973911E-2</v>
      </c>
    </row>
    <row r="1394" spans="7:11" x14ac:dyDescent="0.3">
      <c r="G1394" s="23">
        <f t="shared" ca="1" si="84"/>
        <v>43998</v>
      </c>
      <c r="H1394" s="19">
        <v>82.903632999999999</v>
      </c>
      <c r="I1394" s="24">
        <f t="shared" si="85"/>
        <v>-2.3292965462574644E-3</v>
      </c>
      <c r="J1394" s="19">
        <f t="shared" si="86"/>
        <v>1.6409254703647416E-2</v>
      </c>
      <c r="K1394" s="19">
        <f t="shared" si="87"/>
        <v>1.8000811111174783E-2</v>
      </c>
    </row>
    <row r="1395" spans="7:11" x14ac:dyDescent="0.3">
      <c r="G1395" s="23">
        <f t="shared" ca="1" si="84"/>
        <v>43999</v>
      </c>
      <c r="H1395" s="19">
        <v>83.677727000000004</v>
      </c>
      <c r="I1395" s="24">
        <f t="shared" si="85"/>
        <v>9.337274760926384E-3</v>
      </c>
      <c r="J1395" s="19">
        <f t="shared" si="86"/>
        <v>1.6383100576878536E-2</v>
      </c>
      <c r="K1395" s="19">
        <f t="shared" si="87"/>
        <v>1.7876579656937796E-2</v>
      </c>
    </row>
    <row r="1396" spans="7:11" x14ac:dyDescent="0.3">
      <c r="G1396" s="23">
        <f t="shared" ca="1" si="84"/>
        <v>44000</v>
      </c>
      <c r="H1396" s="19">
        <v>82.701324</v>
      </c>
      <c r="I1396" s="24">
        <f t="shared" si="85"/>
        <v>-1.1668612843654391E-2</v>
      </c>
      <c r="J1396" s="19">
        <f t="shared" si="86"/>
        <v>1.5433714004203097E-2</v>
      </c>
      <c r="K1396" s="19">
        <f t="shared" si="87"/>
        <v>1.7781237120641648E-2</v>
      </c>
    </row>
    <row r="1397" spans="7:11" x14ac:dyDescent="0.3">
      <c r="G1397" s="23">
        <f t="shared" ca="1" si="84"/>
        <v>44001</v>
      </c>
      <c r="H1397" s="19">
        <v>85.700828999999999</v>
      </c>
      <c r="I1397" s="24">
        <f t="shared" si="85"/>
        <v>3.626912913752145E-2</v>
      </c>
      <c r="J1397" s="19">
        <f t="shared" si="86"/>
        <v>1.9081914645547603E-2</v>
      </c>
      <c r="K1397" s="19">
        <f t="shared" si="87"/>
        <v>1.9345705892318151E-2</v>
      </c>
    </row>
    <row r="1398" spans="7:11" x14ac:dyDescent="0.3">
      <c r="G1398" s="23">
        <f t="shared" ca="1" si="84"/>
        <v>44002</v>
      </c>
      <c r="H1398" s="19">
        <v>85.920731000000004</v>
      </c>
      <c r="I1398" s="24">
        <f t="shared" si="85"/>
        <v>2.565926170912558E-3</v>
      </c>
      <c r="J1398" s="19">
        <f t="shared" si="86"/>
        <v>1.7591109426959864E-2</v>
      </c>
      <c r="K1398" s="19">
        <f t="shared" si="87"/>
        <v>1.8902466801682904E-2</v>
      </c>
    </row>
    <row r="1399" spans="7:11" x14ac:dyDescent="0.3">
      <c r="G1399" s="23">
        <f t="shared" ca="1" si="84"/>
        <v>44003</v>
      </c>
      <c r="H1399" s="19">
        <v>86.184601000000001</v>
      </c>
      <c r="I1399" s="24">
        <f t="shared" si="85"/>
        <v>3.0710865344010241E-3</v>
      </c>
      <c r="J1399" s="19">
        <f t="shared" si="86"/>
        <v>1.7158493316703102E-2</v>
      </c>
      <c r="K1399" s="19">
        <f t="shared" si="87"/>
        <v>1.8150460597027691E-2</v>
      </c>
    </row>
    <row r="1400" spans="7:11" x14ac:dyDescent="0.3">
      <c r="G1400" s="23">
        <f t="shared" ca="1" si="84"/>
        <v>44004</v>
      </c>
      <c r="H1400" s="19">
        <v>84.891570999999999</v>
      </c>
      <c r="I1400" s="24">
        <f t="shared" si="85"/>
        <v>-1.5003028209180869E-2</v>
      </c>
      <c r="J1400" s="19">
        <f t="shared" si="86"/>
        <v>1.704703382902455E-2</v>
      </c>
      <c r="K1400" s="19">
        <f t="shared" si="87"/>
        <v>1.738896263131617E-2</v>
      </c>
    </row>
    <row r="1401" spans="7:11" x14ac:dyDescent="0.3">
      <c r="G1401" s="23">
        <f t="shared" ca="1" si="84"/>
        <v>44005</v>
      </c>
      <c r="H1401" s="19">
        <v>83.563361999999998</v>
      </c>
      <c r="I1401" s="24">
        <f t="shared" si="85"/>
        <v>-1.5645946757187446E-2</v>
      </c>
      <c r="J1401" s="19">
        <f t="shared" si="86"/>
        <v>1.5472176096181317E-2</v>
      </c>
      <c r="K1401" s="19">
        <f t="shared" si="87"/>
        <v>1.7738863148010639E-2</v>
      </c>
    </row>
    <row r="1402" spans="7:11" x14ac:dyDescent="0.3">
      <c r="G1402" s="23">
        <f t="shared" ca="1" si="84"/>
        <v>44006</v>
      </c>
      <c r="H1402" s="19">
        <v>82.824493000000004</v>
      </c>
      <c r="I1402" s="24">
        <f t="shared" si="85"/>
        <v>-8.8420209804387362E-3</v>
      </c>
      <c r="J1402" s="19">
        <f t="shared" si="86"/>
        <v>1.5641222324767966E-2</v>
      </c>
      <c r="K1402" s="19">
        <f t="shared" si="87"/>
        <v>1.6718676250007898E-2</v>
      </c>
    </row>
    <row r="1403" spans="7:11" x14ac:dyDescent="0.3">
      <c r="G1403" s="23">
        <f t="shared" ca="1" si="84"/>
        <v>44007</v>
      </c>
      <c r="H1403" s="19">
        <v>81.944869999999995</v>
      </c>
      <c r="I1403" s="24">
        <f t="shared" si="85"/>
        <v>-1.06203245940788E-2</v>
      </c>
      <c r="J1403" s="19">
        <f t="shared" si="86"/>
        <v>1.565083720049228E-2</v>
      </c>
      <c r="K1403" s="19">
        <f t="shared" si="87"/>
        <v>1.6884253861368971E-2</v>
      </c>
    </row>
    <row r="1404" spans="7:11" x14ac:dyDescent="0.3">
      <c r="G1404" s="23">
        <f t="shared" ca="1" si="84"/>
        <v>44008</v>
      </c>
      <c r="H1404" s="19">
        <v>83.097190999999995</v>
      </c>
      <c r="I1404" s="24">
        <f t="shared" si="85"/>
        <v>1.4062149345041464E-2</v>
      </c>
      <c r="J1404" s="19">
        <f t="shared" si="86"/>
        <v>1.6371271158979333E-2</v>
      </c>
      <c r="K1404" s="19">
        <f t="shared" si="87"/>
        <v>1.6029238414976738E-2</v>
      </c>
    </row>
    <row r="1405" spans="7:11" x14ac:dyDescent="0.3">
      <c r="G1405" s="23">
        <f t="shared" ca="1" si="84"/>
        <v>44009</v>
      </c>
      <c r="H1405" s="19">
        <v>84.407791000000003</v>
      </c>
      <c r="I1405" s="24">
        <f t="shared" si="85"/>
        <v>1.5771892939197008E-2</v>
      </c>
      <c r="J1405" s="19">
        <f t="shared" si="86"/>
        <v>1.6882130362487896E-2</v>
      </c>
      <c r="K1405" s="19">
        <f t="shared" si="87"/>
        <v>1.6292347751323089E-2</v>
      </c>
    </row>
    <row r="1406" spans="7:11" x14ac:dyDescent="0.3">
      <c r="G1406" s="23">
        <f t="shared" ca="1" si="84"/>
        <v>44010</v>
      </c>
      <c r="H1406" s="19">
        <v>86.254966999999994</v>
      </c>
      <c r="I1406" s="24">
        <f t="shared" si="85"/>
        <v>2.1883951447088545E-2</v>
      </c>
      <c r="J1406" s="19">
        <f t="shared" si="86"/>
        <v>1.7411336944330766E-2</v>
      </c>
      <c r="K1406" s="19">
        <f t="shared" si="87"/>
        <v>1.6110557883638379E-2</v>
      </c>
    </row>
    <row r="1407" spans="7:11" x14ac:dyDescent="0.3">
      <c r="G1407" s="23">
        <f t="shared" ca="1" si="84"/>
        <v>44011</v>
      </c>
      <c r="H1407" s="19">
        <v>89.403998999999999</v>
      </c>
      <c r="I1407" s="24">
        <f t="shared" si="85"/>
        <v>3.6508413480698554E-2</v>
      </c>
      <c r="J1407" s="19">
        <f t="shared" si="86"/>
        <v>1.7460171506768412E-2</v>
      </c>
      <c r="K1407" s="19">
        <f t="shared" si="87"/>
        <v>1.7801274539880917E-2</v>
      </c>
    </row>
    <row r="1408" spans="7:11" x14ac:dyDescent="0.3">
      <c r="G1408" s="23">
        <f t="shared" ca="1" si="84"/>
        <v>44012</v>
      </c>
      <c r="H1408" s="19">
        <v>88.735496999999995</v>
      </c>
      <c r="I1408" s="24">
        <f t="shared" si="85"/>
        <v>-7.4773165348006598E-3</v>
      </c>
      <c r="J1408" s="19">
        <f t="shared" si="86"/>
        <v>1.7860074981299587E-2</v>
      </c>
      <c r="K1408" s="19">
        <f t="shared" si="87"/>
        <v>1.7267210353339241E-2</v>
      </c>
    </row>
    <row r="1409" spans="7:11" x14ac:dyDescent="0.3">
      <c r="G1409" s="23">
        <f t="shared" ca="1" si="84"/>
        <v>44013</v>
      </c>
      <c r="H1409" s="19">
        <v>88.753097999999994</v>
      </c>
      <c r="I1409" s="24">
        <f t="shared" si="85"/>
        <v>1.9835354052277765E-4</v>
      </c>
      <c r="J1409" s="19">
        <f t="shared" si="86"/>
        <v>1.7888513776311038E-2</v>
      </c>
      <c r="K1409" s="19">
        <f t="shared" si="87"/>
        <v>1.7093168893898111E-2</v>
      </c>
    </row>
    <row r="1410" spans="7:11" x14ac:dyDescent="0.3">
      <c r="G1410" s="23">
        <f t="shared" ca="1" si="84"/>
        <v>44014</v>
      </c>
      <c r="H1410" s="19">
        <v>88.040572999999995</v>
      </c>
      <c r="I1410" s="24">
        <f t="shared" si="85"/>
        <v>-8.0281704645397411E-3</v>
      </c>
      <c r="J1410" s="19">
        <f t="shared" si="86"/>
        <v>1.7228757008190331E-2</v>
      </c>
      <c r="K1410" s="19">
        <f t="shared" si="87"/>
        <v>1.6943541797934752E-2</v>
      </c>
    </row>
    <row r="1411" spans="7:11" x14ac:dyDescent="0.3">
      <c r="G1411" s="23">
        <f t="shared" ca="1" si="84"/>
        <v>44015</v>
      </c>
      <c r="H1411" s="19">
        <v>86.035103000000007</v>
      </c>
      <c r="I1411" s="24">
        <f t="shared" si="85"/>
        <v>-2.2778929437453632E-2</v>
      </c>
      <c r="J1411" s="19">
        <f t="shared" si="86"/>
        <v>1.8240393696232871E-2</v>
      </c>
      <c r="K1411" s="19">
        <f t="shared" si="87"/>
        <v>1.6584581083967487E-2</v>
      </c>
    </row>
    <row r="1412" spans="7:11" x14ac:dyDescent="0.3">
      <c r="G1412" s="23">
        <f t="shared" ca="1" si="84"/>
        <v>44016</v>
      </c>
      <c r="H1412" s="19">
        <v>88.823455999999993</v>
      </c>
      <c r="I1412" s="24">
        <f t="shared" si="85"/>
        <v>3.2409480581431893E-2</v>
      </c>
      <c r="J1412" s="19">
        <f t="shared" si="86"/>
        <v>1.9841957272331047E-2</v>
      </c>
      <c r="K1412" s="19">
        <f t="shared" si="87"/>
        <v>1.7922985150964289E-2</v>
      </c>
    </row>
    <row r="1413" spans="7:11" x14ac:dyDescent="0.3">
      <c r="G1413" s="23">
        <f t="shared" ca="1" si="84"/>
        <v>44017</v>
      </c>
      <c r="H1413" s="19">
        <v>89.738242999999997</v>
      </c>
      <c r="I1413" s="24">
        <f t="shared" si="85"/>
        <v>1.0298935002033716E-2</v>
      </c>
      <c r="J1413" s="19">
        <f t="shared" si="86"/>
        <v>1.8832307533033617E-2</v>
      </c>
      <c r="K1413" s="19">
        <f t="shared" si="87"/>
        <v>1.7704027431299778E-2</v>
      </c>
    </row>
    <row r="1414" spans="7:11" x14ac:dyDescent="0.3">
      <c r="G1414" s="23">
        <f t="shared" ref="G1414:G1477" ca="1" si="88">G1413+1</f>
        <v>44018</v>
      </c>
      <c r="H1414" s="19">
        <v>90.811363</v>
      </c>
      <c r="I1414" s="24">
        <f t="shared" ref="I1414:I1477" si="89">H1414/H1413-1</f>
        <v>1.1958335310844115E-2</v>
      </c>
      <c r="J1414" s="19">
        <f t="shared" si="86"/>
        <v>1.8784700346147053E-2</v>
      </c>
      <c r="K1414" s="19">
        <f t="shared" si="87"/>
        <v>1.772347804872796E-2</v>
      </c>
    </row>
    <row r="1415" spans="7:11" x14ac:dyDescent="0.3">
      <c r="G1415" s="23">
        <f t="shared" ca="1" si="88"/>
        <v>44019</v>
      </c>
      <c r="H1415" s="19">
        <v>90.160469000000006</v>
      </c>
      <c r="I1415" s="24">
        <f t="shared" si="89"/>
        <v>-7.167539154764091E-3</v>
      </c>
      <c r="J1415" s="19">
        <f t="shared" si="86"/>
        <v>1.9270332594515577E-2</v>
      </c>
      <c r="K1415" s="19">
        <f t="shared" si="87"/>
        <v>1.7880409917671803E-2</v>
      </c>
    </row>
    <row r="1416" spans="7:11" x14ac:dyDescent="0.3">
      <c r="G1416" s="23">
        <f t="shared" ca="1" si="88"/>
        <v>44020</v>
      </c>
      <c r="H1416" s="19">
        <v>91.128028999999998</v>
      </c>
      <c r="I1416" s="24">
        <f t="shared" si="89"/>
        <v>1.0731532463523319E-2</v>
      </c>
      <c r="J1416" s="19">
        <f t="shared" si="86"/>
        <v>1.8610544734048037E-2</v>
      </c>
      <c r="K1416" s="19">
        <f t="shared" si="87"/>
        <v>1.7553222245778457E-2</v>
      </c>
    </row>
    <row r="1417" spans="7:11" x14ac:dyDescent="0.3">
      <c r="G1417" s="23">
        <f t="shared" ca="1" si="88"/>
        <v>44021</v>
      </c>
      <c r="H1417" s="19">
        <v>90.617874</v>
      </c>
      <c r="I1417" s="24">
        <f t="shared" si="89"/>
        <v>-5.5982226939199631E-3</v>
      </c>
      <c r="J1417" s="19">
        <f t="shared" si="86"/>
        <v>1.5331320843357032E-2</v>
      </c>
      <c r="K1417" s="19">
        <f t="shared" si="87"/>
        <v>1.6062069348312571E-2</v>
      </c>
    </row>
    <row r="1418" spans="7:11" x14ac:dyDescent="0.3">
      <c r="G1418" s="23">
        <f t="shared" ca="1" si="88"/>
        <v>44022</v>
      </c>
      <c r="H1418" s="19">
        <v>91.136825999999999</v>
      </c>
      <c r="I1418" s="24">
        <f t="shared" si="89"/>
        <v>5.7268172060624956E-3</v>
      </c>
      <c r="J1418" s="19">
        <f t="shared" si="86"/>
        <v>1.5042462749706985E-2</v>
      </c>
      <c r="K1418" s="19">
        <f t="shared" si="87"/>
        <v>1.6074001108212069E-2</v>
      </c>
    </row>
    <row r="1419" spans="7:11" x14ac:dyDescent="0.3">
      <c r="G1419" s="23">
        <f t="shared" ca="1" si="88"/>
        <v>44023</v>
      </c>
      <c r="H1419" s="19">
        <v>90.828971999999993</v>
      </c>
      <c r="I1419" s="24">
        <f t="shared" si="89"/>
        <v>-3.3779319898633586E-3</v>
      </c>
      <c r="J1419" s="19">
        <f t="shared" si="86"/>
        <v>1.5152638483656111E-2</v>
      </c>
      <c r="K1419" s="19">
        <f t="shared" si="87"/>
        <v>1.6138596093419708E-2</v>
      </c>
    </row>
    <row r="1420" spans="7:11" x14ac:dyDescent="0.3">
      <c r="G1420" s="23">
        <f t="shared" ca="1" si="88"/>
        <v>44024</v>
      </c>
      <c r="H1420" s="19">
        <v>90.714637999999994</v>
      </c>
      <c r="I1420" s="24">
        <f t="shared" si="89"/>
        <v>-1.2587833758593847E-3</v>
      </c>
      <c r="J1420" s="19">
        <f t="shared" si="86"/>
        <v>1.4780781754523955E-2</v>
      </c>
      <c r="K1420" s="19">
        <f t="shared" si="87"/>
        <v>1.5627358226732925E-2</v>
      </c>
    </row>
    <row r="1421" spans="7:11" x14ac:dyDescent="0.3">
      <c r="G1421" s="23">
        <f t="shared" ca="1" si="88"/>
        <v>44025</v>
      </c>
      <c r="H1421" s="19">
        <v>91.031281000000007</v>
      </c>
      <c r="I1421" s="24">
        <f t="shared" si="89"/>
        <v>3.4905392005204483E-3</v>
      </c>
      <c r="J1421" s="19">
        <f t="shared" si="86"/>
        <v>1.168077453416742E-2</v>
      </c>
      <c r="K1421" s="19">
        <f t="shared" si="87"/>
        <v>1.4969403618403128E-2</v>
      </c>
    </row>
    <row r="1422" spans="7:11" x14ac:dyDescent="0.3">
      <c r="G1422" s="23">
        <f t="shared" ca="1" si="88"/>
        <v>44026</v>
      </c>
      <c r="H1422" s="19">
        <v>91.128028999999998</v>
      </c>
      <c r="I1422" s="24">
        <f t="shared" si="89"/>
        <v>1.0627995007561619E-3</v>
      </c>
      <c r="J1422" s="19">
        <f t="shared" si="86"/>
        <v>6.9852755073330592E-3</v>
      </c>
      <c r="K1422" s="19">
        <f t="shared" si="87"/>
        <v>1.4669277178757783E-2</v>
      </c>
    </row>
    <row r="1423" spans="7:11" x14ac:dyDescent="0.3">
      <c r="G1423" s="23">
        <f t="shared" ca="1" si="88"/>
        <v>44027</v>
      </c>
      <c r="H1423" s="19">
        <v>92.605789000000001</v>
      </c>
      <c r="I1423" s="24">
        <f t="shared" si="89"/>
        <v>1.6216305962241329E-2</v>
      </c>
      <c r="J1423" s="19">
        <f t="shared" ref="J1423:J1486" si="90">_xlfn.STDEV.S(I1414:I1423)</f>
        <v>7.9017110730601001E-3</v>
      </c>
      <c r="K1423" s="19">
        <f t="shared" si="87"/>
        <v>1.440080726962701E-2</v>
      </c>
    </row>
    <row r="1424" spans="7:11" x14ac:dyDescent="0.3">
      <c r="G1424" s="23">
        <f t="shared" ca="1" si="88"/>
        <v>44028</v>
      </c>
      <c r="H1424" s="19">
        <v>92.640975999999995</v>
      </c>
      <c r="I1424" s="24">
        <f t="shared" si="89"/>
        <v>3.799654468685798E-4</v>
      </c>
      <c r="J1424" s="19">
        <f t="shared" si="90"/>
        <v>7.2974204440021525E-3</v>
      </c>
      <c r="K1424" s="19">
        <f t="shared" si="87"/>
        <v>1.4334071673736475E-2</v>
      </c>
    </row>
    <row r="1425" spans="7:11" x14ac:dyDescent="0.3">
      <c r="G1425" s="23">
        <f t="shared" ca="1" si="88"/>
        <v>44029</v>
      </c>
      <c r="H1425" s="19">
        <v>92.069243999999998</v>
      </c>
      <c r="I1425" s="24">
        <f t="shared" si="89"/>
        <v>-6.171480749511904E-3</v>
      </c>
      <c r="J1425" s="19">
        <f t="shared" si="90"/>
        <v>7.1636449595036313E-3</v>
      </c>
      <c r="K1425" s="19">
        <f t="shared" si="87"/>
        <v>1.4350074748970794E-2</v>
      </c>
    </row>
    <row r="1426" spans="7:11" x14ac:dyDescent="0.3">
      <c r="G1426" s="23">
        <f t="shared" ca="1" si="88"/>
        <v>44030</v>
      </c>
      <c r="H1426" s="19">
        <v>91.550269999999998</v>
      </c>
      <c r="I1426" s="24">
        <f t="shared" si="89"/>
        <v>-5.6367792050079357E-3</v>
      </c>
      <c r="J1426" s="19">
        <f t="shared" si="90"/>
        <v>6.840096621699215E-3</v>
      </c>
      <c r="K1426" s="19">
        <f t="shared" si="87"/>
        <v>1.3902893672248158E-2</v>
      </c>
    </row>
    <row r="1427" spans="7:11" x14ac:dyDescent="0.3">
      <c r="G1427" s="23">
        <f t="shared" ca="1" si="88"/>
        <v>44031</v>
      </c>
      <c r="H1427" s="19">
        <v>92.324286999999998</v>
      </c>
      <c r="I1427" s="24">
        <f t="shared" si="89"/>
        <v>8.4545572612728659E-3</v>
      </c>
      <c r="J1427" s="19">
        <f t="shared" si="90"/>
        <v>6.8951642739478337E-3</v>
      </c>
      <c r="K1427" s="19">
        <f t="shared" si="87"/>
        <v>1.1571916521179913E-2</v>
      </c>
    </row>
    <row r="1428" spans="7:11" x14ac:dyDescent="0.3">
      <c r="G1428" s="23">
        <f t="shared" ca="1" si="88"/>
        <v>44032</v>
      </c>
      <c r="H1428" s="19">
        <v>92.465087999999994</v>
      </c>
      <c r="I1428" s="24">
        <f t="shared" si="89"/>
        <v>1.5250699959372671E-3</v>
      </c>
      <c r="J1428" s="19">
        <f t="shared" si="90"/>
        <v>6.7620213598796435E-3</v>
      </c>
      <c r="K1428" s="19">
        <f t="shared" si="87"/>
        <v>1.1370650158270813E-2</v>
      </c>
    </row>
    <row r="1429" spans="7:11" x14ac:dyDescent="0.3">
      <c r="G1429" s="23">
        <f t="shared" ca="1" si="88"/>
        <v>44033</v>
      </c>
      <c r="H1429" s="19">
        <v>92.791961999999998</v>
      </c>
      <c r="I1429" s="24">
        <f t="shared" si="89"/>
        <v>3.5351072179805598E-3</v>
      </c>
      <c r="J1429" s="19">
        <f t="shared" si="90"/>
        <v>6.5619218678206999E-3</v>
      </c>
      <c r="K1429" s="19">
        <f t="shared" si="87"/>
        <v>1.1365421918735867E-2</v>
      </c>
    </row>
    <row r="1430" spans="7:11" x14ac:dyDescent="0.3">
      <c r="G1430" s="23">
        <f t="shared" ca="1" si="88"/>
        <v>44034</v>
      </c>
      <c r="H1430" s="19">
        <v>93.233681000000004</v>
      </c>
      <c r="I1430" s="24">
        <f t="shared" si="89"/>
        <v>4.7603153385205044E-3</v>
      </c>
      <c r="J1430" s="19">
        <f t="shared" si="90"/>
        <v>6.4891637995119957E-3</v>
      </c>
      <c r="K1430" s="19">
        <f t="shared" si="87"/>
        <v>1.1111351116561797E-2</v>
      </c>
    </row>
    <row r="1431" spans="7:11" x14ac:dyDescent="0.3">
      <c r="G1431" s="23">
        <f t="shared" ca="1" si="88"/>
        <v>44035</v>
      </c>
      <c r="H1431" s="19">
        <v>92.518073999999999</v>
      </c>
      <c r="I1431" s="24">
        <f t="shared" si="89"/>
        <v>-7.6754129229329449E-3</v>
      </c>
      <c r="J1431" s="19">
        <f t="shared" si="90"/>
        <v>7.2641903446778082E-3</v>
      </c>
      <c r="K1431" s="19">
        <f t="shared" si="87"/>
        <v>9.6952526126460846E-3</v>
      </c>
    </row>
    <row r="1432" spans="7:11" x14ac:dyDescent="0.3">
      <c r="G1432" s="23">
        <f t="shared" ca="1" si="88"/>
        <v>44036</v>
      </c>
      <c r="H1432" s="19">
        <v>93.40155</v>
      </c>
      <c r="I1432" s="24">
        <f t="shared" si="89"/>
        <v>9.5492260247440619E-3</v>
      </c>
      <c r="J1432" s="19">
        <f t="shared" si="90"/>
        <v>7.6728328845273863E-3</v>
      </c>
      <c r="K1432" s="19">
        <f t="shared" si="87"/>
        <v>7.1415800770927513E-3</v>
      </c>
    </row>
    <row r="1433" spans="7:11" x14ac:dyDescent="0.3">
      <c r="G1433" s="23">
        <f t="shared" ca="1" si="88"/>
        <v>44037</v>
      </c>
      <c r="H1433" s="19">
        <v>94.011146999999994</v>
      </c>
      <c r="I1433" s="24">
        <f t="shared" si="89"/>
        <v>6.5266261641268031E-3</v>
      </c>
      <c r="J1433" s="19">
        <f t="shared" si="90"/>
        <v>6.2219738418112002E-3</v>
      </c>
      <c r="K1433" s="19">
        <f t="shared" ref="K1433:K1496" si="91">_xlfn.STDEV.S(I1414:I1433)</f>
        <v>6.973721425871794E-3</v>
      </c>
    </row>
    <row r="1434" spans="7:11" x14ac:dyDescent="0.3">
      <c r="G1434" s="23">
        <f t="shared" ca="1" si="88"/>
        <v>44038</v>
      </c>
      <c r="H1434" s="19">
        <v>97.129822000000004</v>
      </c>
      <c r="I1434" s="24">
        <f t="shared" si="89"/>
        <v>3.3173459738769173E-2</v>
      </c>
      <c r="J1434" s="19">
        <f t="shared" si="90"/>
        <v>1.1743592102704906E-2</v>
      </c>
      <c r="K1434" s="19">
        <f t="shared" si="91"/>
        <v>9.6223934023025037E-3</v>
      </c>
    </row>
    <row r="1435" spans="7:11" x14ac:dyDescent="0.3">
      <c r="G1435" s="23">
        <f t="shared" ca="1" si="88"/>
        <v>44039</v>
      </c>
      <c r="H1435" s="19">
        <v>100.310349</v>
      </c>
      <c r="I1435" s="24">
        <f t="shared" si="89"/>
        <v>3.2745113030269835E-2</v>
      </c>
      <c r="J1435" s="19">
        <f t="shared" si="90"/>
        <v>1.3944320748249167E-2</v>
      </c>
      <c r="K1435" s="19">
        <f t="shared" si="91"/>
        <v>1.1304512117944384E-2</v>
      </c>
    </row>
    <row r="1436" spans="7:11" x14ac:dyDescent="0.3">
      <c r="G1436" s="23">
        <f t="shared" ca="1" si="88"/>
        <v>44040</v>
      </c>
      <c r="H1436" s="19">
        <v>102.77527600000001</v>
      </c>
      <c r="I1436" s="24">
        <f t="shared" si="89"/>
        <v>2.4573007915663858E-2</v>
      </c>
      <c r="J1436" s="19">
        <f t="shared" si="90"/>
        <v>1.3765499729188405E-2</v>
      </c>
      <c r="K1436" s="19">
        <f t="shared" si="91"/>
        <v>1.2046898982822013E-2</v>
      </c>
    </row>
    <row r="1437" spans="7:11" x14ac:dyDescent="0.3">
      <c r="G1437" s="23">
        <f t="shared" ca="1" si="88"/>
        <v>44041</v>
      </c>
      <c r="H1437" s="19">
        <v>101.31752</v>
      </c>
      <c r="I1437" s="24">
        <f t="shared" si="89"/>
        <v>-1.4183917151436298E-2</v>
      </c>
      <c r="J1437" s="19">
        <f t="shared" si="90"/>
        <v>1.6035902435279515E-2</v>
      </c>
      <c r="K1437" s="19">
        <f t="shared" si="91"/>
        <v>1.2624810904383598E-2</v>
      </c>
    </row>
    <row r="1438" spans="7:11" x14ac:dyDescent="0.3">
      <c r="G1438" s="23">
        <f t="shared" ca="1" si="88"/>
        <v>44042</v>
      </c>
      <c r="H1438" s="19">
        <v>103.093346</v>
      </c>
      <c r="I1438" s="24">
        <f t="shared" si="89"/>
        <v>1.7527333870785533E-2</v>
      </c>
      <c r="J1438" s="19">
        <f t="shared" si="90"/>
        <v>1.5955116024267482E-2</v>
      </c>
      <c r="K1438" s="19">
        <f t="shared" si="91"/>
        <v>1.2900315074721679E-2</v>
      </c>
    </row>
    <row r="1439" spans="7:11" x14ac:dyDescent="0.3">
      <c r="G1439" s="23">
        <f t="shared" ca="1" si="88"/>
        <v>44043</v>
      </c>
      <c r="H1439" s="19">
        <v>104.462715</v>
      </c>
      <c r="I1439" s="24">
        <f t="shared" si="89"/>
        <v>1.3282806826349525E-2</v>
      </c>
      <c r="J1439" s="19">
        <f t="shared" si="90"/>
        <v>1.5741104835110955E-2</v>
      </c>
      <c r="K1439" s="19">
        <f t="shared" si="91"/>
        <v>1.2782533992541735E-2</v>
      </c>
    </row>
    <row r="1440" spans="7:11" x14ac:dyDescent="0.3">
      <c r="G1440" s="23">
        <f t="shared" ca="1" si="88"/>
        <v>44044</v>
      </c>
      <c r="H1440" s="19">
        <v>106.609589</v>
      </c>
      <c r="I1440" s="24">
        <f t="shared" si="89"/>
        <v>2.0551581490103832E-2</v>
      </c>
      <c r="J1440" s="19">
        <f t="shared" si="90"/>
        <v>1.5723096164018513E-2</v>
      </c>
      <c r="K1440" s="19">
        <f t="shared" si="91"/>
        <v>1.2961546910793436E-2</v>
      </c>
    </row>
    <row r="1441" spans="7:11" x14ac:dyDescent="0.3">
      <c r="G1441" s="23">
        <f t="shared" ca="1" si="88"/>
        <v>44045</v>
      </c>
      <c r="H1441" s="19">
        <v>107.219185</v>
      </c>
      <c r="I1441" s="24">
        <f t="shared" si="89"/>
        <v>5.7180222315649232E-3</v>
      </c>
      <c r="J1441" s="19">
        <f t="shared" si="90"/>
        <v>1.420601869919997E-2</v>
      </c>
      <c r="K1441" s="19">
        <f t="shared" si="91"/>
        <v>1.2928620371588425E-2</v>
      </c>
    </row>
    <row r="1442" spans="7:11" x14ac:dyDescent="0.3">
      <c r="G1442" s="23">
        <f t="shared" ca="1" si="88"/>
        <v>44046</v>
      </c>
      <c r="H1442" s="19">
        <v>105.92931400000001</v>
      </c>
      <c r="I1442" s="24">
        <f t="shared" si="89"/>
        <v>-1.2030225747378998E-2</v>
      </c>
      <c r="J1442" s="19">
        <f t="shared" si="90"/>
        <v>1.6560787314564052E-2</v>
      </c>
      <c r="K1442" s="19">
        <f t="shared" si="91"/>
        <v>1.3626776908865266E-2</v>
      </c>
    </row>
    <row r="1443" spans="7:11" x14ac:dyDescent="0.3">
      <c r="G1443" s="23">
        <f t="shared" ca="1" si="88"/>
        <v>44047</v>
      </c>
      <c r="H1443" s="19">
        <v>105.911629</v>
      </c>
      <c r="I1443" s="24">
        <f t="shared" si="89"/>
        <v>-1.6695095372754043E-4</v>
      </c>
      <c r="J1443" s="19">
        <f t="shared" si="90"/>
        <v>1.6972159363249268E-2</v>
      </c>
      <c r="K1443" s="19">
        <f t="shared" si="91"/>
        <v>1.3576490358230619E-2</v>
      </c>
    </row>
    <row r="1444" spans="7:11" x14ac:dyDescent="0.3">
      <c r="G1444" s="23">
        <f t="shared" ca="1" si="88"/>
        <v>44048</v>
      </c>
      <c r="H1444" s="19">
        <v>105.151833</v>
      </c>
      <c r="I1444" s="24">
        <f t="shared" si="89"/>
        <v>-7.1738675646279004E-3</v>
      </c>
      <c r="J1444" s="19">
        <f t="shared" si="90"/>
        <v>1.6188553531765407E-2</v>
      </c>
      <c r="K1444" s="19">
        <f t="shared" si="91"/>
        <v>1.3867095195480192E-2</v>
      </c>
    </row>
    <row r="1445" spans="7:11" x14ac:dyDescent="0.3">
      <c r="G1445" s="23">
        <f t="shared" ca="1" si="88"/>
        <v>44049</v>
      </c>
      <c r="H1445" s="19">
        <v>103.923813</v>
      </c>
      <c r="I1445" s="24">
        <f t="shared" si="89"/>
        <v>-1.1678541067372539E-2</v>
      </c>
      <c r="J1445" s="19">
        <f t="shared" si="90"/>
        <v>1.4695768926459737E-2</v>
      </c>
      <c r="K1445" s="19">
        <f t="shared" si="91"/>
        <v>1.4181886124955132E-2</v>
      </c>
    </row>
    <row r="1446" spans="7:11" x14ac:dyDescent="0.3">
      <c r="G1446" s="23">
        <f t="shared" ca="1" si="88"/>
        <v>44050</v>
      </c>
      <c r="H1446" s="19">
        <v>103.11983499999999</v>
      </c>
      <c r="I1446" s="24">
        <f t="shared" si="89"/>
        <v>-7.7362249978261133E-3</v>
      </c>
      <c r="J1446" s="19">
        <f t="shared" si="90"/>
        <v>1.3041191281193734E-2</v>
      </c>
      <c r="K1446" s="19">
        <f t="shared" si="91"/>
        <v>1.4281290180456116E-2</v>
      </c>
    </row>
    <row r="1447" spans="7:11" x14ac:dyDescent="0.3">
      <c r="G1447" s="23">
        <f t="shared" ca="1" si="88"/>
        <v>44051</v>
      </c>
      <c r="H1447" s="19">
        <v>103.01380899999999</v>
      </c>
      <c r="I1447" s="24">
        <f t="shared" si="89"/>
        <v>-1.0281824054508837E-3</v>
      </c>
      <c r="J1447" s="19">
        <f t="shared" si="90"/>
        <v>1.2029622185810513E-2</v>
      </c>
      <c r="K1447" s="19">
        <f t="shared" si="91"/>
        <v>1.4354964558824554E-2</v>
      </c>
    </row>
    <row r="1448" spans="7:11" x14ac:dyDescent="0.3">
      <c r="G1448" s="23">
        <f t="shared" ca="1" si="88"/>
        <v>44052</v>
      </c>
      <c r="H1448" s="19">
        <v>100.275032</v>
      </c>
      <c r="I1448" s="24">
        <f t="shared" si="89"/>
        <v>-2.6586503562837871E-2</v>
      </c>
      <c r="J1448" s="19">
        <f t="shared" si="90"/>
        <v>1.3580090311205209E-2</v>
      </c>
      <c r="K1448" s="19">
        <f t="shared" si="91"/>
        <v>1.6050102390285245E-2</v>
      </c>
    </row>
    <row r="1449" spans="7:11" x14ac:dyDescent="0.3">
      <c r="G1449" s="23">
        <f t="shared" ca="1" si="88"/>
        <v>44053</v>
      </c>
      <c r="H1449" s="19">
        <v>99.903953999999999</v>
      </c>
      <c r="I1449" s="24">
        <f t="shared" si="89"/>
        <v>-3.7006021598676719E-3</v>
      </c>
      <c r="J1449" s="19">
        <f t="shared" si="90"/>
        <v>1.2369286122680598E-2</v>
      </c>
      <c r="K1449" s="19">
        <f t="shared" si="91"/>
        <v>1.6146761235790775E-2</v>
      </c>
    </row>
    <row r="1450" spans="7:11" x14ac:dyDescent="0.3">
      <c r="G1450" s="23">
        <f t="shared" ca="1" si="88"/>
        <v>44054</v>
      </c>
      <c r="H1450" s="19">
        <v>101.803444</v>
      </c>
      <c r="I1450" s="24">
        <f t="shared" si="89"/>
        <v>1.9013161380980081E-2</v>
      </c>
      <c r="J1450" s="19">
        <f t="shared" si="90"/>
        <v>1.202960714418503E-2</v>
      </c>
      <c r="K1450" s="19">
        <f t="shared" si="91"/>
        <v>1.6500978868525102E-2</v>
      </c>
    </row>
    <row r="1451" spans="7:11" x14ac:dyDescent="0.3">
      <c r="G1451" s="23">
        <f t="shared" ca="1" si="88"/>
        <v>44055</v>
      </c>
      <c r="H1451" s="19">
        <v>100.43405199999999</v>
      </c>
      <c r="I1451" s="24">
        <f t="shared" si="89"/>
        <v>-1.3451332746660327E-2</v>
      </c>
      <c r="J1451" s="19">
        <f t="shared" si="90"/>
        <v>1.1737673388511692E-2</v>
      </c>
      <c r="K1451" s="19">
        <f t="shared" si="91"/>
        <v>1.6774212094293969E-2</v>
      </c>
    </row>
    <row r="1452" spans="7:11" x14ac:dyDescent="0.3">
      <c r="G1452" s="23">
        <f t="shared" ca="1" si="88"/>
        <v>44056</v>
      </c>
      <c r="H1452" s="19">
        <v>103.243523</v>
      </c>
      <c r="I1452" s="24">
        <f t="shared" si="89"/>
        <v>2.7973291369345565E-2</v>
      </c>
      <c r="J1452" s="19">
        <f t="shared" si="90"/>
        <v>1.5755305654978551E-2</v>
      </c>
      <c r="K1452" s="19">
        <f t="shared" si="91"/>
        <v>1.7567898542487279E-2</v>
      </c>
    </row>
    <row r="1453" spans="7:11" x14ac:dyDescent="0.3">
      <c r="G1453" s="23">
        <f t="shared" ca="1" si="88"/>
        <v>44057</v>
      </c>
      <c r="H1453" s="19">
        <v>103.588066</v>
      </c>
      <c r="I1453" s="24">
        <f t="shared" si="89"/>
        <v>3.3371875541288176E-3</v>
      </c>
      <c r="J1453" s="19">
        <f t="shared" si="90"/>
        <v>1.5850493477053886E-2</v>
      </c>
      <c r="K1453" s="19">
        <f t="shared" si="91"/>
        <v>1.7569386800603957E-2</v>
      </c>
    </row>
    <row r="1454" spans="7:11" x14ac:dyDescent="0.3">
      <c r="G1454" s="23">
        <f t="shared" ca="1" si="88"/>
        <v>44058</v>
      </c>
      <c r="H1454" s="19">
        <v>104.171181</v>
      </c>
      <c r="I1454" s="24">
        <f t="shared" si="89"/>
        <v>5.6291716074707843E-3</v>
      </c>
      <c r="J1454" s="19">
        <f t="shared" si="90"/>
        <v>1.5912358660396825E-2</v>
      </c>
      <c r="K1454" s="19">
        <f t="shared" si="91"/>
        <v>1.6277427429349425E-2</v>
      </c>
    </row>
    <row r="1455" spans="7:11" x14ac:dyDescent="0.3">
      <c r="G1455" s="23">
        <f t="shared" ca="1" si="88"/>
        <v>44059</v>
      </c>
      <c r="H1455" s="19">
        <v>105.92931400000001</v>
      </c>
      <c r="I1455" s="24">
        <f t="shared" si="89"/>
        <v>1.68773453763571E-2</v>
      </c>
      <c r="J1455" s="19">
        <f t="shared" si="90"/>
        <v>1.6305199833471461E-2</v>
      </c>
      <c r="K1455" s="19">
        <f t="shared" si="91"/>
        <v>1.5129918108924863E-2</v>
      </c>
    </row>
    <row r="1456" spans="7:11" x14ac:dyDescent="0.3">
      <c r="G1456" s="23">
        <f t="shared" ca="1" si="88"/>
        <v>44060</v>
      </c>
      <c r="H1456" s="19">
        <v>105.40804300000001</v>
      </c>
      <c r="I1456" s="24">
        <f t="shared" si="89"/>
        <v>-4.9209324625665296E-3</v>
      </c>
      <c r="J1456" s="19">
        <f t="shared" si="90"/>
        <v>1.6141266027535735E-2</v>
      </c>
      <c r="K1456" s="19">
        <f t="shared" si="91"/>
        <v>1.4315303220242871E-2</v>
      </c>
    </row>
    <row r="1457" spans="7:11" x14ac:dyDescent="0.3">
      <c r="G1457" s="23">
        <f t="shared" ca="1" si="88"/>
        <v>44061</v>
      </c>
      <c r="H1457" s="19">
        <v>105.540558</v>
      </c>
      <c r="I1457" s="24">
        <f t="shared" si="89"/>
        <v>1.2571621313564041E-3</v>
      </c>
      <c r="J1457" s="19">
        <f t="shared" si="90"/>
        <v>1.6104821478344866E-2</v>
      </c>
      <c r="K1457" s="19">
        <f t="shared" si="91"/>
        <v>1.3841251913029163E-2</v>
      </c>
    </row>
    <row r="1458" spans="7:11" x14ac:dyDescent="0.3">
      <c r="G1458" s="23">
        <f t="shared" ca="1" si="88"/>
        <v>44062</v>
      </c>
      <c r="H1458" s="19">
        <v>105.69074999999999</v>
      </c>
      <c r="I1458" s="24">
        <f t="shared" si="89"/>
        <v>1.4230737722646936E-3</v>
      </c>
      <c r="J1458" s="19">
        <f t="shared" si="90"/>
        <v>1.2510313881539448E-2</v>
      </c>
      <c r="K1458" s="19">
        <f t="shared" si="91"/>
        <v>1.3358675926679367E-2</v>
      </c>
    </row>
    <row r="1459" spans="7:11" x14ac:dyDescent="0.3">
      <c r="G1459" s="23">
        <f t="shared" ca="1" si="88"/>
        <v>44063</v>
      </c>
      <c r="H1459" s="19">
        <v>106.08833300000001</v>
      </c>
      <c r="I1459" s="24">
        <f t="shared" si="89"/>
        <v>3.7617577697197646E-3</v>
      </c>
      <c r="J1459" s="19">
        <f t="shared" si="90"/>
        <v>1.21275867987229E-2</v>
      </c>
      <c r="K1459" s="19">
        <f t="shared" si="91"/>
        <v>1.307696148047118E-2</v>
      </c>
    </row>
    <row r="1460" spans="7:11" x14ac:dyDescent="0.3">
      <c r="G1460" s="23">
        <f t="shared" ca="1" si="88"/>
        <v>44064</v>
      </c>
      <c r="H1460" s="19">
        <v>107.775764</v>
      </c>
      <c r="I1460" s="24">
        <f t="shared" si="89"/>
        <v>1.590590550612192E-2</v>
      </c>
      <c r="J1460" s="19">
        <f t="shared" si="90"/>
        <v>1.1794931020309762E-2</v>
      </c>
      <c r="K1460" s="19">
        <f t="shared" si="91"/>
        <v>1.2745715779807524E-2</v>
      </c>
    </row>
    <row r="1461" spans="7:11" x14ac:dyDescent="0.3">
      <c r="G1461" s="23">
        <f t="shared" ca="1" si="88"/>
        <v>44065</v>
      </c>
      <c r="H1461" s="19">
        <v>106.194344</v>
      </c>
      <c r="I1461" s="24">
        <f t="shared" si="89"/>
        <v>-1.4673243234907596E-2</v>
      </c>
      <c r="J1461" s="19">
        <f t="shared" si="90"/>
        <v>1.2020461591840422E-2</v>
      </c>
      <c r="K1461" s="19">
        <f t="shared" si="91"/>
        <v>1.3126433225963859E-2</v>
      </c>
    </row>
    <row r="1462" spans="7:11" x14ac:dyDescent="0.3">
      <c r="G1462" s="23">
        <f t="shared" ca="1" si="88"/>
        <v>44066</v>
      </c>
      <c r="H1462" s="19">
        <v>109.993317</v>
      </c>
      <c r="I1462" s="24">
        <f t="shared" si="89"/>
        <v>3.5773779063035693E-2</v>
      </c>
      <c r="J1462" s="19">
        <f t="shared" si="90"/>
        <v>1.375718442380389E-2</v>
      </c>
      <c r="K1462" s="19">
        <f t="shared" si="91"/>
        <v>1.5100767479511763E-2</v>
      </c>
    </row>
    <row r="1463" spans="7:11" x14ac:dyDescent="0.3">
      <c r="G1463" s="23">
        <f t="shared" ca="1" si="88"/>
        <v>44067</v>
      </c>
      <c r="H1463" s="19">
        <v>108.862465</v>
      </c>
      <c r="I1463" s="24">
        <f t="shared" si="89"/>
        <v>-1.0281097350669066E-2</v>
      </c>
      <c r="J1463" s="19">
        <f t="shared" si="90"/>
        <v>1.4737271610018084E-2</v>
      </c>
      <c r="K1463" s="19">
        <f t="shared" si="91"/>
        <v>1.5344258046433155E-2</v>
      </c>
    </row>
    <row r="1464" spans="7:11" x14ac:dyDescent="0.3">
      <c r="G1464" s="23">
        <f t="shared" ca="1" si="88"/>
        <v>44068</v>
      </c>
      <c r="H1464" s="19">
        <v>110.36436500000001</v>
      </c>
      <c r="I1464" s="24">
        <f t="shared" si="89"/>
        <v>1.3796307110995665E-2</v>
      </c>
      <c r="J1464" s="19">
        <f t="shared" si="90"/>
        <v>1.4995420333193772E-2</v>
      </c>
      <c r="K1464" s="19">
        <f t="shared" si="91"/>
        <v>1.5437546583260077E-2</v>
      </c>
    </row>
    <row r="1465" spans="7:11" x14ac:dyDescent="0.3">
      <c r="G1465" s="23">
        <f t="shared" ca="1" si="88"/>
        <v>44069</v>
      </c>
      <c r="H1465" s="19">
        <v>110.56759599999999</v>
      </c>
      <c r="I1465" s="24">
        <f t="shared" si="89"/>
        <v>1.8414548935246078E-3</v>
      </c>
      <c r="J1465" s="19">
        <f t="shared" si="90"/>
        <v>1.4517748350600178E-2</v>
      </c>
      <c r="K1465" s="19">
        <f t="shared" si="91"/>
        <v>1.5074145348465708E-2</v>
      </c>
    </row>
    <row r="1466" spans="7:11" x14ac:dyDescent="0.3">
      <c r="G1466" s="23">
        <f t="shared" ca="1" si="88"/>
        <v>44070</v>
      </c>
      <c r="H1466" s="19">
        <v>109.21586600000001</v>
      </c>
      <c r="I1466" s="24">
        <f t="shared" si="89"/>
        <v>-1.2225372070131524E-2</v>
      </c>
      <c r="J1466" s="19">
        <f t="shared" si="90"/>
        <v>1.5205641009187773E-2</v>
      </c>
      <c r="K1466" s="19">
        <f t="shared" si="91"/>
        <v>1.5277771437501394E-2</v>
      </c>
    </row>
    <row r="1467" spans="7:11" x14ac:dyDescent="0.3">
      <c r="G1467" s="23">
        <f t="shared" ca="1" si="88"/>
        <v>44071</v>
      </c>
      <c r="H1467" s="19">
        <v>108.46489699999999</v>
      </c>
      <c r="I1467" s="24">
        <f t="shared" si="89"/>
        <v>-6.8760064586221858E-3</v>
      </c>
      <c r="J1467" s="19">
        <f t="shared" si="90"/>
        <v>1.5561668183431278E-2</v>
      </c>
      <c r="K1467" s="19">
        <f t="shared" si="91"/>
        <v>1.5413993512350408E-2</v>
      </c>
    </row>
    <row r="1468" spans="7:11" x14ac:dyDescent="0.3">
      <c r="G1468" s="23">
        <f t="shared" ca="1" si="88"/>
        <v>44072</v>
      </c>
      <c r="H1468" s="19">
        <v>105.13417099999999</v>
      </c>
      <c r="I1468" s="24">
        <f t="shared" si="89"/>
        <v>-3.0707870399766302E-2</v>
      </c>
      <c r="J1468" s="19">
        <f t="shared" si="90"/>
        <v>1.8856183830603192E-2</v>
      </c>
      <c r="K1468" s="19">
        <f t="shared" si="91"/>
        <v>1.5847493964912411E-2</v>
      </c>
    </row>
    <row r="1469" spans="7:11" x14ac:dyDescent="0.3">
      <c r="G1469" s="23">
        <f t="shared" ca="1" si="88"/>
        <v>44073</v>
      </c>
      <c r="H1469" s="19">
        <v>105.814438</v>
      </c>
      <c r="I1469" s="24">
        <f t="shared" si="89"/>
        <v>6.4704652495903847E-3</v>
      </c>
      <c r="J1469" s="19">
        <f t="shared" si="90"/>
        <v>1.8941369748728988E-2</v>
      </c>
      <c r="K1469" s="19">
        <f t="shared" si="91"/>
        <v>1.5801588716325893E-2</v>
      </c>
    </row>
    <row r="1470" spans="7:11" x14ac:dyDescent="0.3">
      <c r="G1470" s="23">
        <f t="shared" ca="1" si="88"/>
        <v>44074</v>
      </c>
      <c r="H1470" s="19">
        <v>105.770287</v>
      </c>
      <c r="I1470" s="24">
        <f t="shared" si="89"/>
        <v>-4.1724929824793477E-4</v>
      </c>
      <c r="J1470" s="19">
        <f t="shared" si="90"/>
        <v>1.8093356339815098E-2</v>
      </c>
      <c r="K1470" s="19">
        <f t="shared" si="91"/>
        <v>1.5356030632234459E-2</v>
      </c>
    </row>
    <row r="1471" spans="7:11" x14ac:dyDescent="0.3">
      <c r="G1471" s="23">
        <f t="shared" ca="1" si="88"/>
        <v>44075</v>
      </c>
      <c r="H1471" s="19">
        <v>105.522896</v>
      </c>
      <c r="I1471" s="24">
        <f t="shared" si="89"/>
        <v>-2.3389460974043708E-3</v>
      </c>
      <c r="J1471" s="19">
        <f t="shared" si="90"/>
        <v>1.7524436253444815E-2</v>
      </c>
      <c r="K1471" s="19">
        <f t="shared" si="91"/>
        <v>1.4962594843873835E-2</v>
      </c>
    </row>
    <row r="1472" spans="7:11" x14ac:dyDescent="0.3">
      <c r="G1472" s="23">
        <f t="shared" ca="1" si="88"/>
        <v>44076</v>
      </c>
      <c r="H1472" s="19">
        <v>108.12917299999999</v>
      </c>
      <c r="I1472" s="24">
        <f t="shared" si="89"/>
        <v>2.4698687192967084E-2</v>
      </c>
      <c r="J1472" s="19">
        <f t="shared" si="90"/>
        <v>1.5169239238178405E-2</v>
      </c>
      <c r="K1472" s="19">
        <f t="shared" si="91"/>
        <v>1.4685453946621171E-2</v>
      </c>
    </row>
    <row r="1473" spans="7:11" x14ac:dyDescent="0.3">
      <c r="G1473" s="23">
        <f t="shared" ca="1" si="88"/>
        <v>44077</v>
      </c>
      <c r="H1473" s="19">
        <v>110.302521</v>
      </c>
      <c r="I1473" s="24">
        <f t="shared" si="89"/>
        <v>2.0099552597151682E-2</v>
      </c>
      <c r="J1473" s="19">
        <f t="shared" si="90"/>
        <v>1.6242618475111829E-2</v>
      </c>
      <c r="K1473" s="19">
        <f t="shared" si="91"/>
        <v>1.5209726434487199E-2</v>
      </c>
    </row>
    <row r="1474" spans="7:11" x14ac:dyDescent="0.3">
      <c r="G1474" s="23">
        <f t="shared" ca="1" si="88"/>
        <v>44078</v>
      </c>
      <c r="H1474" s="19">
        <v>108.88896200000001</v>
      </c>
      <c r="I1474" s="24">
        <f t="shared" si="89"/>
        <v>-1.2815291864453293E-2</v>
      </c>
      <c r="J1474" s="19">
        <f t="shared" si="90"/>
        <v>1.617201732459975E-2</v>
      </c>
      <c r="K1474" s="19">
        <f t="shared" si="91"/>
        <v>1.5612033644571048E-2</v>
      </c>
    </row>
    <row r="1475" spans="7:11" x14ac:dyDescent="0.3">
      <c r="G1475" s="23">
        <f t="shared" ca="1" si="88"/>
        <v>44079</v>
      </c>
      <c r="H1475" s="19">
        <v>109.62226099999999</v>
      </c>
      <c r="I1475" s="24">
        <f t="shared" si="89"/>
        <v>6.7343740497773918E-3</v>
      </c>
      <c r="J1475" s="19">
        <f t="shared" si="90"/>
        <v>1.634823082028046E-2</v>
      </c>
      <c r="K1475" s="19">
        <f t="shared" si="91"/>
        <v>1.5275807747854338E-2</v>
      </c>
    </row>
    <row r="1476" spans="7:11" x14ac:dyDescent="0.3">
      <c r="G1476" s="23">
        <f t="shared" ca="1" si="88"/>
        <v>44080</v>
      </c>
      <c r="H1476" s="19">
        <v>111.539383</v>
      </c>
      <c r="I1476" s="24">
        <f t="shared" si="89"/>
        <v>1.7488436951688113E-2</v>
      </c>
      <c r="J1476" s="19">
        <f t="shared" si="90"/>
        <v>1.6724300940363101E-2</v>
      </c>
      <c r="K1476" s="19">
        <f t="shared" si="91"/>
        <v>1.5573877954663813E-2</v>
      </c>
    </row>
    <row r="1477" spans="7:11" x14ac:dyDescent="0.3">
      <c r="G1477" s="23">
        <f t="shared" ca="1" si="88"/>
        <v>44081</v>
      </c>
      <c r="H1477" s="19">
        <v>104.233025</v>
      </c>
      <c r="I1477" s="24">
        <f t="shared" si="89"/>
        <v>-6.5504737461206886E-2</v>
      </c>
      <c r="J1477" s="19">
        <f t="shared" si="90"/>
        <v>2.7241892945284951E-2</v>
      </c>
      <c r="K1477" s="19">
        <f t="shared" si="91"/>
        <v>2.1846514874432631E-2</v>
      </c>
    </row>
    <row r="1478" spans="7:11" x14ac:dyDescent="0.3">
      <c r="G1478" s="23">
        <f t="shared" ref="G1478:G1541" ca="1" si="92">G1477+1</f>
        <v>44082</v>
      </c>
      <c r="H1478" s="19">
        <v>101.838791</v>
      </c>
      <c r="I1478" s="24">
        <f t="shared" ref="I1478:I1541" si="93">H1478/H1477-1</f>
        <v>-2.2970013582547355E-2</v>
      </c>
      <c r="J1478" s="19">
        <f t="shared" si="90"/>
        <v>2.6486710952962518E-2</v>
      </c>
      <c r="K1478" s="19">
        <f t="shared" si="91"/>
        <v>2.241338934324634E-2</v>
      </c>
    </row>
    <row r="1479" spans="7:11" x14ac:dyDescent="0.3">
      <c r="G1479" s="23">
        <f t="shared" ca="1" si="92"/>
        <v>44083</v>
      </c>
      <c r="H1479" s="19">
        <v>102.616272</v>
      </c>
      <c r="I1479" s="24">
        <f t="shared" si="93"/>
        <v>7.6344288101377611E-3</v>
      </c>
      <c r="J1479" s="19">
        <f t="shared" si="90"/>
        <v>2.6534761575431578E-2</v>
      </c>
      <c r="K1479" s="19">
        <f t="shared" si="91"/>
        <v>2.2478889937531325E-2</v>
      </c>
    </row>
    <row r="1480" spans="7:11" x14ac:dyDescent="0.3">
      <c r="G1480" s="23">
        <f t="shared" ca="1" si="92"/>
        <v>44084</v>
      </c>
      <c r="H1480" s="19">
        <v>103.57923099999999</v>
      </c>
      <c r="I1480" s="24">
        <f t="shared" si="93"/>
        <v>9.3840770204554058E-3</v>
      </c>
      <c r="J1480" s="19">
        <f t="shared" si="90"/>
        <v>2.680964897694834E-2</v>
      </c>
      <c r="K1480" s="19">
        <f t="shared" si="91"/>
        <v>2.2260592534288953E-2</v>
      </c>
    </row>
    <row r="1481" spans="7:11" x14ac:dyDescent="0.3">
      <c r="G1481" s="23">
        <f t="shared" ca="1" si="92"/>
        <v>44085</v>
      </c>
      <c r="H1481" s="19">
        <v>102.898972</v>
      </c>
      <c r="I1481" s="24">
        <f t="shared" si="93"/>
        <v>-6.5675231746024076E-3</v>
      </c>
      <c r="J1481" s="19">
        <f t="shared" si="90"/>
        <v>2.6853126148823753E-2</v>
      </c>
      <c r="K1481" s="19">
        <f t="shared" si="91"/>
        <v>2.2085918625555055E-2</v>
      </c>
    </row>
    <row r="1482" spans="7:11" x14ac:dyDescent="0.3">
      <c r="G1482" s="23">
        <f t="shared" ca="1" si="92"/>
        <v>44086</v>
      </c>
      <c r="H1482" s="19">
        <v>100.92879499999999</v>
      </c>
      <c r="I1482" s="24">
        <f t="shared" si="93"/>
        <v>-1.9146712175122649E-2</v>
      </c>
      <c r="J1482" s="19">
        <f t="shared" si="90"/>
        <v>2.5523016021544959E-2</v>
      </c>
      <c r="K1482" s="19">
        <f t="shared" si="91"/>
        <v>2.0592407234002751E-2</v>
      </c>
    </row>
    <row r="1483" spans="7:11" x14ac:dyDescent="0.3">
      <c r="G1483" s="23">
        <f t="shared" ca="1" si="92"/>
        <v>44087</v>
      </c>
      <c r="H1483" s="19">
        <v>101.988983</v>
      </c>
      <c r="I1483" s="24">
        <f t="shared" si="93"/>
        <v>1.0504316434175376E-2</v>
      </c>
      <c r="J1483" s="19">
        <f t="shared" si="90"/>
        <v>2.4571776338741264E-2</v>
      </c>
      <c r="K1483" s="19">
        <f t="shared" si="91"/>
        <v>2.0786836230533488E-2</v>
      </c>
    </row>
    <row r="1484" spans="7:11" x14ac:dyDescent="0.3">
      <c r="G1484" s="23">
        <f t="shared" ca="1" si="92"/>
        <v>44088</v>
      </c>
      <c r="H1484" s="19">
        <v>102.342361</v>
      </c>
      <c r="I1484" s="24">
        <f t="shared" si="93"/>
        <v>3.4648644354067226E-3</v>
      </c>
      <c r="J1484" s="19">
        <f t="shared" si="90"/>
        <v>2.4721253707232181E-2</v>
      </c>
      <c r="K1484" s="19">
        <f t="shared" si="91"/>
        <v>2.0472256216194789E-2</v>
      </c>
    </row>
    <row r="1485" spans="7:11" x14ac:dyDescent="0.3">
      <c r="G1485" s="23">
        <f t="shared" ca="1" si="92"/>
        <v>44089</v>
      </c>
      <c r="H1485" s="19">
        <v>104.51572400000001</v>
      </c>
      <c r="I1485" s="24">
        <f t="shared" si="93"/>
        <v>2.1236201498224361E-2</v>
      </c>
      <c r="J1485" s="19">
        <f t="shared" si="90"/>
        <v>2.5939923749670187E-2</v>
      </c>
      <c r="K1485" s="19">
        <f t="shared" si="91"/>
        <v>2.1188521546559869E-2</v>
      </c>
    </row>
    <row r="1486" spans="7:11" x14ac:dyDescent="0.3">
      <c r="G1486" s="23">
        <f t="shared" ca="1" si="92"/>
        <v>44090</v>
      </c>
      <c r="H1486" s="19">
        <v>104.330223</v>
      </c>
      <c r="I1486" s="24">
        <f t="shared" si="93"/>
        <v>-1.774862125052179E-3</v>
      </c>
      <c r="J1486" s="19">
        <f t="shared" si="90"/>
        <v>2.4821049738685839E-2</v>
      </c>
      <c r="K1486" s="19">
        <f t="shared" si="91"/>
        <v>2.1066980429109514E-2</v>
      </c>
    </row>
    <row r="1487" spans="7:11" x14ac:dyDescent="0.3">
      <c r="G1487" s="23">
        <f t="shared" ca="1" si="92"/>
        <v>44091</v>
      </c>
      <c r="H1487" s="19">
        <v>103.985664</v>
      </c>
      <c r="I1487" s="24">
        <f t="shared" si="93"/>
        <v>-3.3025808830102754E-3</v>
      </c>
      <c r="J1487" s="19">
        <f t="shared" ref="J1487:J1550" si="94">_xlfn.STDEV.S(I1478:I1487)</f>
        <v>1.3625298251277368E-2</v>
      </c>
      <c r="K1487" s="19">
        <f t="shared" si="91"/>
        <v>2.1039211604134352E-2</v>
      </c>
    </row>
    <row r="1488" spans="7:11" x14ac:dyDescent="0.3">
      <c r="G1488" s="23">
        <f t="shared" ca="1" si="92"/>
        <v>44092</v>
      </c>
      <c r="H1488" s="19">
        <v>106.29151899999999</v>
      </c>
      <c r="I1488" s="24">
        <f t="shared" si="93"/>
        <v>2.2174739394845711E-2</v>
      </c>
      <c r="J1488" s="19">
        <f t="shared" si="94"/>
        <v>1.2671122887388746E-2</v>
      </c>
      <c r="K1488" s="19">
        <f t="shared" si="91"/>
        <v>2.0544296497117639E-2</v>
      </c>
    </row>
    <row r="1489" spans="7:11" x14ac:dyDescent="0.3">
      <c r="G1489" s="23">
        <f t="shared" ca="1" si="92"/>
        <v>44093</v>
      </c>
      <c r="H1489" s="19">
        <v>106.848129</v>
      </c>
      <c r="I1489" s="24">
        <f t="shared" si="93"/>
        <v>5.2366360480746721E-3</v>
      </c>
      <c r="J1489" s="19">
        <f t="shared" si="94"/>
        <v>1.262489249822747E-2</v>
      </c>
      <c r="K1489" s="19">
        <f t="shared" si="91"/>
        <v>2.0528069050904957E-2</v>
      </c>
    </row>
    <row r="1490" spans="7:11" x14ac:dyDescent="0.3">
      <c r="G1490" s="23">
        <f t="shared" ca="1" si="92"/>
        <v>44094</v>
      </c>
      <c r="H1490" s="19">
        <v>104.61290700000001</v>
      </c>
      <c r="I1490" s="24">
        <f t="shared" si="93"/>
        <v>-2.0919617600416718E-2</v>
      </c>
      <c r="J1490" s="19">
        <f t="shared" si="94"/>
        <v>1.4689328107511772E-2</v>
      </c>
      <c r="K1490" s="19">
        <f t="shared" si="91"/>
        <v>2.1090532543664206E-2</v>
      </c>
    </row>
    <row r="1491" spans="7:11" x14ac:dyDescent="0.3">
      <c r="G1491" s="23">
        <f t="shared" ca="1" si="92"/>
        <v>44095</v>
      </c>
      <c r="H1491" s="19">
        <v>105.872795</v>
      </c>
      <c r="I1491" s="24">
        <f t="shared" si="93"/>
        <v>1.2043332282124508E-2</v>
      </c>
      <c r="J1491" s="19">
        <f t="shared" si="94"/>
        <v>1.4789892739193336E-2</v>
      </c>
      <c r="K1491" s="19">
        <f t="shared" si="91"/>
        <v>2.1263067135366829E-2</v>
      </c>
    </row>
    <row r="1492" spans="7:11" x14ac:dyDescent="0.3">
      <c r="G1492" s="23">
        <f t="shared" ca="1" si="92"/>
        <v>44096</v>
      </c>
      <c r="H1492" s="19">
        <v>105.34045399999999</v>
      </c>
      <c r="I1492" s="24">
        <f t="shared" si="93"/>
        <v>-5.0281188854983672E-3</v>
      </c>
      <c r="J1492" s="19">
        <f t="shared" si="94"/>
        <v>1.3013132230320128E-2</v>
      </c>
      <c r="K1492" s="19">
        <f t="shared" si="91"/>
        <v>2.0499293629683123E-2</v>
      </c>
    </row>
    <row r="1493" spans="7:11" x14ac:dyDescent="0.3">
      <c r="G1493" s="23">
        <f t="shared" ca="1" si="92"/>
        <v>44097</v>
      </c>
      <c r="H1493" s="19">
        <v>104.506439</v>
      </c>
      <c r="I1493" s="24">
        <f t="shared" si="93"/>
        <v>-7.9173287026083061E-3</v>
      </c>
      <c r="J1493" s="19">
        <f t="shared" si="94"/>
        <v>1.3346858102194419E-2</v>
      </c>
      <c r="K1493" s="19">
        <f t="shared" si="91"/>
        <v>1.9923442370976548E-2</v>
      </c>
    </row>
    <row r="1494" spans="7:11" x14ac:dyDescent="0.3">
      <c r="G1494" s="23">
        <f t="shared" ca="1" si="92"/>
        <v>44098</v>
      </c>
      <c r="H1494" s="19">
        <v>105.047684</v>
      </c>
      <c r="I1494" s="24">
        <f t="shared" si="93"/>
        <v>5.1790588711955188E-3</v>
      </c>
      <c r="J1494" s="19">
        <f t="shared" si="94"/>
        <v>1.3371308511999252E-2</v>
      </c>
      <c r="K1494" s="19">
        <f t="shared" si="91"/>
        <v>1.9839331065997213E-2</v>
      </c>
    </row>
    <row r="1495" spans="7:11" x14ac:dyDescent="0.3">
      <c r="G1495" s="23">
        <f t="shared" ca="1" si="92"/>
        <v>44099</v>
      </c>
      <c r="H1495" s="19">
        <v>103.432892</v>
      </c>
      <c r="I1495" s="24">
        <f t="shared" si="93"/>
        <v>-1.5371990495287924E-2</v>
      </c>
      <c r="J1495" s="19">
        <f t="shared" si="94"/>
        <v>1.2726114934286607E-2</v>
      </c>
      <c r="K1495" s="19">
        <f t="shared" si="91"/>
        <v>1.9965813734319358E-2</v>
      </c>
    </row>
    <row r="1496" spans="7:11" x14ac:dyDescent="0.3">
      <c r="G1496" s="23">
        <f t="shared" ca="1" si="92"/>
        <v>44100</v>
      </c>
      <c r="H1496" s="19">
        <v>103.920868</v>
      </c>
      <c r="I1496" s="24">
        <f t="shared" si="93"/>
        <v>4.7178029209509198E-3</v>
      </c>
      <c r="J1496" s="19">
        <f t="shared" si="94"/>
        <v>1.2845443727310434E-2</v>
      </c>
      <c r="K1496" s="19">
        <f t="shared" si="91"/>
        <v>1.9484320283200528E-2</v>
      </c>
    </row>
    <row r="1497" spans="7:11" x14ac:dyDescent="0.3">
      <c r="G1497" s="23">
        <f t="shared" ca="1" si="92"/>
        <v>44101</v>
      </c>
      <c r="H1497" s="19">
        <v>103.98297100000001</v>
      </c>
      <c r="I1497" s="24">
        <f t="shared" si="93"/>
        <v>5.9759893460475944E-4</v>
      </c>
      <c r="J1497" s="19">
        <f t="shared" si="94"/>
        <v>1.2803925490312064E-2</v>
      </c>
      <c r="K1497" s="19">
        <f t="shared" ref="K1497:K1560" si="95">_xlfn.STDEV.S(I1478:I1497)</f>
        <v>1.2868886284357173E-2</v>
      </c>
    </row>
    <row r="1498" spans="7:11" x14ac:dyDescent="0.3">
      <c r="G1498" s="23">
        <f t="shared" ca="1" si="92"/>
        <v>44102</v>
      </c>
      <c r="H1498" s="19">
        <v>103.42403400000001</v>
      </c>
      <c r="I1498" s="24">
        <f t="shared" si="93"/>
        <v>-5.3752743802636394E-3</v>
      </c>
      <c r="J1498" s="19">
        <f t="shared" si="94"/>
        <v>1.0223407219054684E-2</v>
      </c>
      <c r="K1498" s="19">
        <f t="shared" si="95"/>
        <v>1.177374988297524E-2</v>
      </c>
    </row>
    <row r="1499" spans="7:11" x14ac:dyDescent="0.3">
      <c r="G1499" s="23">
        <f t="shared" ca="1" si="92"/>
        <v>44103</v>
      </c>
      <c r="H1499" s="19">
        <v>103.81442300000001</v>
      </c>
      <c r="I1499" s="24">
        <f t="shared" si="93"/>
        <v>3.7746448760642703E-3</v>
      </c>
      <c r="J1499" s="19">
        <f t="shared" si="94"/>
        <v>1.0107351486537649E-2</v>
      </c>
      <c r="K1499" s="19">
        <f t="shared" si="95"/>
        <v>1.1687810956644494E-2</v>
      </c>
    </row>
    <row r="1500" spans="7:11" x14ac:dyDescent="0.3">
      <c r="G1500" s="23">
        <f t="shared" ca="1" si="92"/>
        <v>44104</v>
      </c>
      <c r="H1500" s="19">
        <v>105.455788</v>
      </c>
      <c r="I1500" s="24">
        <f t="shared" si="93"/>
        <v>1.5810568055654395E-2</v>
      </c>
      <c r="J1500" s="19">
        <f t="shared" si="94"/>
        <v>9.4560506982501059E-3</v>
      </c>
      <c r="K1500" s="19">
        <f t="shared" si="95"/>
        <v>1.2024198448931572E-2</v>
      </c>
    </row>
    <row r="1501" spans="7:11" x14ac:dyDescent="0.3">
      <c r="G1501" s="23">
        <f t="shared" ca="1" si="92"/>
        <v>44105</v>
      </c>
      <c r="H1501" s="19">
        <v>104.77263600000001</v>
      </c>
      <c r="I1501" s="24">
        <f t="shared" si="93"/>
        <v>-6.4780891874800517E-3</v>
      </c>
      <c r="J1501" s="19">
        <f t="shared" si="94"/>
        <v>8.8103458043399582E-3</v>
      </c>
      <c r="K1501" s="19">
        <f t="shared" si="95"/>
        <v>1.2021265302584397E-2</v>
      </c>
    </row>
    <row r="1502" spans="7:11" x14ac:dyDescent="0.3">
      <c r="G1502" s="23">
        <f t="shared" ca="1" si="92"/>
        <v>44106</v>
      </c>
      <c r="H1502" s="19">
        <v>105.136398</v>
      </c>
      <c r="I1502" s="24">
        <f t="shared" si="93"/>
        <v>3.4719179920221777E-3</v>
      </c>
      <c r="J1502" s="19">
        <f t="shared" si="94"/>
        <v>8.7895259830970875E-3</v>
      </c>
      <c r="K1502" s="19">
        <f t="shared" si="95"/>
        <v>1.1054044172094836E-2</v>
      </c>
    </row>
    <row r="1503" spans="7:11" x14ac:dyDescent="0.3">
      <c r="G1503" s="23">
        <f t="shared" ca="1" si="92"/>
        <v>44107</v>
      </c>
      <c r="H1503" s="19">
        <v>105.899399</v>
      </c>
      <c r="I1503" s="24">
        <f t="shared" si="93"/>
        <v>7.2572488169131422E-3</v>
      </c>
      <c r="J1503" s="19">
        <f t="shared" si="94"/>
        <v>8.609345803493507E-3</v>
      </c>
      <c r="K1503" s="19">
        <f t="shared" si="95"/>
        <v>1.0947476746828735E-2</v>
      </c>
    </row>
    <row r="1504" spans="7:11" x14ac:dyDescent="0.3">
      <c r="G1504" s="23">
        <f t="shared" ca="1" si="92"/>
        <v>44108</v>
      </c>
      <c r="H1504" s="19">
        <v>109.563637</v>
      </c>
      <c r="I1504" s="24">
        <f t="shared" si="93"/>
        <v>3.4601121768405907E-2</v>
      </c>
      <c r="J1504" s="19">
        <f t="shared" si="94"/>
        <v>1.362597958368339E-2</v>
      </c>
      <c r="K1504" s="19">
        <f t="shared" si="95"/>
        <v>1.3165061709303988E-2</v>
      </c>
    </row>
    <row r="1505" spans="7:11" x14ac:dyDescent="0.3">
      <c r="G1505" s="23">
        <f t="shared" ca="1" si="92"/>
        <v>44109</v>
      </c>
      <c r="H1505" s="19">
        <v>113.360985</v>
      </c>
      <c r="I1505" s="24">
        <f t="shared" si="93"/>
        <v>3.4658834846820641E-2</v>
      </c>
      <c r="J1505" s="19">
        <f t="shared" si="94"/>
        <v>1.4739642857408277E-2</v>
      </c>
      <c r="K1505" s="19">
        <f t="shared" si="95"/>
        <v>1.4401096187820817E-2</v>
      </c>
    </row>
    <row r="1506" spans="7:11" x14ac:dyDescent="0.3">
      <c r="G1506" s="23">
        <f t="shared" ca="1" si="92"/>
        <v>44110</v>
      </c>
      <c r="H1506" s="19">
        <v>112.89962</v>
      </c>
      <c r="I1506" s="24">
        <f t="shared" si="93"/>
        <v>-4.0698746574935329E-3</v>
      </c>
      <c r="J1506" s="19">
        <f t="shared" si="94"/>
        <v>1.529492386515232E-2</v>
      </c>
      <c r="K1506" s="19">
        <f t="shared" si="95"/>
        <v>1.4459963731618612E-2</v>
      </c>
    </row>
    <row r="1507" spans="7:11" x14ac:dyDescent="0.3">
      <c r="G1507" s="23">
        <f t="shared" ca="1" si="92"/>
        <v>44111</v>
      </c>
      <c r="H1507" s="19">
        <v>115.09108000000001</v>
      </c>
      <c r="I1507" s="24">
        <f t="shared" si="93"/>
        <v>1.9410694207828261E-2</v>
      </c>
      <c r="J1507" s="19">
        <f t="shared" si="94"/>
        <v>1.5381956172476173E-2</v>
      </c>
      <c r="K1507" s="19">
        <f t="shared" si="95"/>
        <v>1.4741060802880243E-2</v>
      </c>
    </row>
    <row r="1508" spans="7:11" x14ac:dyDescent="0.3">
      <c r="G1508" s="23">
        <f t="shared" ca="1" si="92"/>
        <v>44112</v>
      </c>
      <c r="H1508" s="19">
        <v>113.955406</v>
      </c>
      <c r="I1508" s="24">
        <f t="shared" si="93"/>
        <v>-9.8676109390928302E-3</v>
      </c>
      <c r="J1508" s="19">
        <f t="shared" si="94"/>
        <v>1.5946078915249642E-2</v>
      </c>
      <c r="K1508" s="19">
        <f t="shared" si="95"/>
        <v>1.4537627490963019E-2</v>
      </c>
    </row>
    <row r="1509" spans="7:11" x14ac:dyDescent="0.3">
      <c r="G1509" s="23">
        <f t="shared" ca="1" si="92"/>
        <v>44113</v>
      </c>
      <c r="H1509" s="19">
        <v>113.15690600000001</v>
      </c>
      <c r="I1509" s="24">
        <f t="shared" si="93"/>
        <v>-7.007126980882239E-3</v>
      </c>
      <c r="J1509" s="19">
        <f t="shared" si="94"/>
        <v>1.6747387179121085E-2</v>
      </c>
      <c r="K1509" s="19">
        <f t="shared" si="95"/>
        <v>1.4721123471246766E-2</v>
      </c>
    </row>
    <row r="1510" spans="7:11" x14ac:dyDescent="0.3">
      <c r="G1510" s="23">
        <f t="shared" ca="1" si="92"/>
        <v>44114</v>
      </c>
      <c r="H1510" s="19">
        <v>112.819794</v>
      </c>
      <c r="I1510" s="24">
        <f t="shared" si="93"/>
        <v>-2.9791553332150222E-3</v>
      </c>
      <c r="J1510" s="19">
        <f t="shared" si="94"/>
        <v>1.6923921233540726E-2</v>
      </c>
      <c r="K1510" s="19">
        <f t="shared" si="95"/>
        <v>1.3699685277173378E-2</v>
      </c>
    </row>
    <row r="1511" spans="7:11" x14ac:dyDescent="0.3">
      <c r="G1511" s="23">
        <f t="shared" ca="1" si="92"/>
        <v>44115</v>
      </c>
      <c r="H1511" s="19">
        <v>112.38503300000001</v>
      </c>
      <c r="I1511" s="24">
        <f t="shared" si="93"/>
        <v>-3.8535879617010993E-3</v>
      </c>
      <c r="J1511" s="19">
        <f t="shared" si="94"/>
        <v>1.6712439288883569E-2</v>
      </c>
      <c r="K1511" s="19">
        <f t="shared" si="95"/>
        <v>1.3661713538013669E-2</v>
      </c>
    </row>
    <row r="1512" spans="7:11" x14ac:dyDescent="0.3">
      <c r="G1512" s="23">
        <f t="shared" ca="1" si="92"/>
        <v>44116</v>
      </c>
      <c r="H1512" s="19">
        <v>111.364716</v>
      </c>
      <c r="I1512" s="24">
        <f t="shared" si="93"/>
        <v>-9.078762293908027E-3</v>
      </c>
      <c r="J1512" s="19">
        <f t="shared" si="94"/>
        <v>1.7474268445379849E-2</v>
      </c>
      <c r="K1512" s="19">
        <f t="shared" si="95"/>
        <v>1.3817326323582629E-2</v>
      </c>
    </row>
    <row r="1513" spans="7:11" x14ac:dyDescent="0.3">
      <c r="G1513" s="23">
        <f t="shared" ca="1" si="92"/>
        <v>44117</v>
      </c>
      <c r="H1513" s="19">
        <v>113.174637</v>
      </c>
      <c r="I1513" s="24">
        <f t="shared" si="93"/>
        <v>1.6252194276686449E-2</v>
      </c>
      <c r="J1513" s="19">
        <f t="shared" si="94"/>
        <v>1.7780314591740849E-2</v>
      </c>
      <c r="K1513" s="19">
        <f t="shared" si="95"/>
        <v>1.388062825484739E-2</v>
      </c>
    </row>
    <row r="1514" spans="7:11" x14ac:dyDescent="0.3">
      <c r="G1514" s="23">
        <f t="shared" ca="1" si="92"/>
        <v>44118</v>
      </c>
      <c r="H1514" s="19">
        <v>116.812286</v>
      </c>
      <c r="I1514" s="24">
        <f t="shared" si="93"/>
        <v>3.2141910028834486E-2</v>
      </c>
      <c r="J1514" s="19">
        <f t="shared" si="94"/>
        <v>1.7365336999810455E-2</v>
      </c>
      <c r="K1514" s="19">
        <f t="shared" si="95"/>
        <v>1.5235938610813895E-2</v>
      </c>
    </row>
    <row r="1515" spans="7:11" x14ac:dyDescent="0.3">
      <c r="G1515" s="23">
        <f t="shared" ca="1" si="92"/>
        <v>44119</v>
      </c>
      <c r="H1515" s="19">
        <v>116.173492</v>
      </c>
      <c r="I1515" s="24">
        <f t="shared" si="93"/>
        <v>-5.4685514843875183E-3</v>
      </c>
      <c r="J1515" s="19">
        <f t="shared" si="94"/>
        <v>1.4560889368276701E-2</v>
      </c>
      <c r="K1515" s="19">
        <f t="shared" si="95"/>
        <v>1.4674864751521592E-2</v>
      </c>
    </row>
    <row r="1516" spans="7:11" x14ac:dyDescent="0.3">
      <c r="G1516" s="23">
        <f t="shared" ca="1" si="92"/>
        <v>44120</v>
      </c>
      <c r="H1516" s="19">
        <v>119.340881</v>
      </c>
      <c r="I1516" s="24">
        <f t="shared" si="93"/>
        <v>2.7264300534239005E-2</v>
      </c>
      <c r="J1516" s="19">
        <f t="shared" si="94"/>
        <v>1.6251806322913984E-2</v>
      </c>
      <c r="K1516" s="19">
        <f t="shared" si="95"/>
        <v>1.5424067726119489E-2</v>
      </c>
    </row>
    <row r="1517" spans="7:11" x14ac:dyDescent="0.3">
      <c r="G1517" s="23">
        <f t="shared" ca="1" si="92"/>
        <v>44121</v>
      </c>
      <c r="H1517" s="19">
        <v>119.119049</v>
      </c>
      <c r="I1517" s="24">
        <f t="shared" si="93"/>
        <v>-1.8588098071774528E-3</v>
      </c>
      <c r="J1517" s="19">
        <f t="shared" si="94"/>
        <v>1.5635480437565848E-2</v>
      </c>
      <c r="K1517" s="19">
        <f t="shared" si="95"/>
        <v>1.548782651039368E-2</v>
      </c>
    </row>
    <row r="1518" spans="7:11" x14ac:dyDescent="0.3">
      <c r="G1518" s="23">
        <f t="shared" ca="1" si="92"/>
        <v>44122</v>
      </c>
      <c r="H1518" s="19">
        <v>118.04554</v>
      </c>
      <c r="I1518" s="24">
        <f t="shared" si="93"/>
        <v>-9.0120682545072883E-3</v>
      </c>
      <c r="J1518" s="19">
        <f t="shared" si="94"/>
        <v>1.5556015810761178E-2</v>
      </c>
      <c r="K1518" s="19">
        <f t="shared" si="95"/>
        <v>1.56602975655512E-2</v>
      </c>
    </row>
    <row r="1519" spans="7:11" x14ac:dyDescent="0.3">
      <c r="G1519" s="23">
        <f t="shared" ca="1" si="92"/>
        <v>44123</v>
      </c>
      <c r="H1519" s="19">
        <v>119.17231</v>
      </c>
      <c r="I1519" s="24">
        <f t="shared" si="93"/>
        <v>9.5452144994210286E-3</v>
      </c>
      <c r="J1519" s="19">
        <f t="shared" si="94"/>
        <v>1.5173140600174875E-2</v>
      </c>
      <c r="K1519" s="19">
        <f t="shared" si="95"/>
        <v>1.5655781540561044E-2</v>
      </c>
    </row>
    <row r="1520" spans="7:11" x14ac:dyDescent="0.3">
      <c r="G1520" s="23">
        <f t="shared" ca="1" si="92"/>
        <v>44124</v>
      </c>
      <c r="H1520" s="19">
        <v>121.878326</v>
      </c>
      <c r="I1520" s="24">
        <f t="shared" si="93"/>
        <v>2.2706751257905555E-2</v>
      </c>
      <c r="J1520" s="19">
        <f t="shared" si="94"/>
        <v>1.5778800220049821E-2</v>
      </c>
      <c r="K1520" s="19">
        <f t="shared" si="95"/>
        <v>1.59326772857117E-2</v>
      </c>
    </row>
    <row r="1521" spans="7:11" x14ac:dyDescent="0.3">
      <c r="G1521" s="23">
        <f t="shared" ca="1" si="92"/>
        <v>44125</v>
      </c>
      <c r="H1521" s="19">
        <v>121.66542800000001</v>
      </c>
      <c r="I1521" s="24">
        <f t="shared" si="93"/>
        <v>-1.7468077137849924E-3</v>
      </c>
      <c r="J1521" s="19">
        <f t="shared" si="94"/>
        <v>1.5618213463791155E-2</v>
      </c>
      <c r="K1521" s="19">
        <f t="shared" si="95"/>
        <v>1.5750136745866592E-2</v>
      </c>
    </row>
    <row r="1522" spans="7:11" x14ac:dyDescent="0.3">
      <c r="G1522" s="23">
        <f t="shared" ca="1" si="92"/>
        <v>44126</v>
      </c>
      <c r="H1522" s="19">
        <v>120.778183</v>
      </c>
      <c r="I1522" s="24">
        <f t="shared" si="93"/>
        <v>-7.2924989011668995E-3</v>
      </c>
      <c r="J1522" s="19">
        <f t="shared" si="94"/>
        <v>1.5409046289121991E-2</v>
      </c>
      <c r="K1522" s="19">
        <f t="shared" si="95"/>
        <v>1.6079763552569584E-2</v>
      </c>
    </row>
    <row r="1523" spans="7:11" x14ac:dyDescent="0.3">
      <c r="G1523" s="23">
        <f t="shared" ca="1" si="92"/>
        <v>44127</v>
      </c>
      <c r="H1523" s="19">
        <v>120.299088</v>
      </c>
      <c r="I1523" s="24">
        <f t="shared" si="93"/>
        <v>-3.9667346212685084E-3</v>
      </c>
      <c r="J1523" s="19">
        <f t="shared" si="94"/>
        <v>1.5568519781676398E-2</v>
      </c>
      <c r="K1523" s="19">
        <f t="shared" si="95"/>
        <v>1.6268019959537659E-2</v>
      </c>
    </row>
    <row r="1524" spans="7:11" x14ac:dyDescent="0.3">
      <c r="G1524" s="23">
        <f t="shared" ca="1" si="92"/>
        <v>44128</v>
      </c>
      <c r="H1524" s="19">
        <v>125.178825</v>
      </c>
      <c r="I1524" s="24">
        <f t="shared" si="93"/>
        <v>4.0563374844537536E-2</v>
      </c>
      <c r="J1524" s="19">
        <f t="shared" si="94"/>
        <v>1.7261547869928551E-2</v>
      </c>
      <c r="K1524" s="19">
        <f t="shared" si="95"/>
        <v>1.685379514577906E-2</v>
      </c>
    </row>
    <row r="1525" spans="7:11" x14ac:dyDescent="0.3">
      <c r="G1525" s="23">
        <f t="shared" ca="1" si="92"/>
        <v>44129</v>
      </c>
      <c r="H1525" s="19">
        <v>125.10784099999999</v>
      </c>
      <c r="I1525" s="24">
        <f t="shared" si="93"/>
        <v>-5.6706076287271756E-4</v>
      </c>
      <c r="J1525" s="19">
        <f t="shared" si="94"/>
        <v>1.6932292551013441E-2</v>
      </c>
      <c r="K1525" s="19">
        <f t="shared" si="95"/>
        <v>1.5583859974904923E-2</v>
      </c>
    </row>
    <row r="1526" spans="7:11" x14ac:dyDescent="0.3">
      <c r="G1526" s="23">
        <f t="shared" ca="1" si="92"/>
        <v>44130</v>
      </c>
      <c r="H1526" s="19">
        <v>128.15992700000001</v>
      </c>
      <c r="I1526" s="24">
        <f t="shared" si="93"/>
        <v>2.4395641197261231E-2</v>
      </c>
      <c r="J1526" s="19">
        <f t="shared" si="94"/>
        <v>1.6582117789733723E-2</v>
      </c>
      <c r="K1526" s="19">
        <f t="shared" si="95"/>
        <v>1.6000846985017227E-2</v>
      </c>
    </row>
    <row r="1527" spans="7:11" x14ac:dyDescent="0.3">
      <c r="G1527" s="23">
        <f t="shared" ca="1" si="92"/>
        <v>44131</v>
      </c>
      <c r="H1527" s="19">
        <v>129.49078399999999</v>
      </c>
      <c r="I1527" s="24">
        <f t="shared" si="93"/>
        <v>1.0384345802568751E-2</v>
      </c>
      <c r="J1527" s="19">
        <f t="shared" si="94"/>
        <v>1.6281926265871896E-2</v>
      </c>
      <c r="K1527" s="19">
        <f t="shared" si="95"/>
        <v>1.5742108167605091E-2</v>
      </c>
    </row>
    <row r="1528" spans="7:11" x14ac:dyDescent="0.3">
      <c r="G1528" s="23">
        <f t="shared" ca="1" si="92"/>
        <v>44132</v>
      </c>
      <c r="H1528" s="19">
        <v>129.144745</v>
      </c>
      <c r="I1528" s="24">
        <f t="shared" si="93"/>
        <v>-2.6723060075070082E-3</v>
      </c>
      <c r="J1528" s="19">
        <f t="shared" si="94"/>
        <v>1.5634811073552839E-2</v>
      </c>
      <c r="K1528" s="19">
        <f t="shared" si="95"/>
        <v>1.5439023194504986E-2</v>
      </c>
    </row>
    <row r="1529" spans="7:11" x14ac:dyDescent="0.3">
      <c r="G1529" s="23">
        <f t="shared" ca="1" si="92"/>
        <v>44133</v>
      </c>
      <c r="H1529" s="19">
        <v>128.612427</v>
      </c>
      <c r="I1529" s="24">
        <f t="shared" si="93"/>
        <v>-4.1218711609211089E-3</v>
      </c>
      <c r="J1529" s="19">
        <f t="shared" si="94"/>
        <v>1.618271735857623E-2</v>
      </c>
      <c r="K1529" s="19">
        <f t="shared" si="95"/>
        <v>1.5320299307071275E-2</v>
      </c>
    </row>
    <row r="1530" spans="7:11" x14ac:dyDescent="0.3">
      <c r="G1530" s="23">
        <f t="shared" ca="1" si="92"/>
        <v>44134</v>
      </c>
      <c r="H1530" s="19">
        <v>128.16883899999999</v>
      </c>
      <c r="I1530" s="24">
        <f t="shared" si="93"/>
        <v>-3.4490290739945806E-3</v>
      </c>
      <c r="J1530" s="19">
        <f t="shared" si="94"/>
        <v>1.560335028962709E-2</v>
      </c>
      <c r="K1530" s="19">
        <f t="shared" si="95"/>
        <v>1.5336004183915862E-2</v>
      </c>
    </row>
    <row r="1531" spans="7:11" x14ac:dyDescent="0.3">
      <c r="G1531" s="23">
        <f t="shared" ca="1" si="92"/>
        <v>44135</v>
      </c>
      <c r="H1531" s="19">
        <v>127.893776</v>
      </c>
      <c r="I1531" s="24">
        <f t="shared" si="93"/>
        <v>-2.1460988657312496E-3</v>
      </c>
      <c r="J1531" s="19">
        <f t="shared" si="94"/>
        <v>1.5623465903268356E-2</v>
      </c>
      <c r="K1531" s="19">
        <f t="shared" si="95"/>
        <v>1.5279934631674904E-2</v>
      </c>
    </row>
    <row r="1532" spans="7:11" x14ac:dyDescent="0.3">
      <c r="G1532" s="23">
        <f t="shared" ca="1" si="92"/>
        <v>44136</v>
      </c>
      <c r="H1532" s="19">
        <v>130.51106300000001</v>
      </c>
      <c r="I1532" s="24">
        <f t="shared" si="93"/>
        <v>2.0464537695720209E-2</v>
      </c>
      <c r="J1532" s="19">
        <f t="shared" si="94"/>
        <v>1.5640313301756435E-2</v>
      </c>
      <c r="K1532" s="19">
        <f t="shared" si="95"/>
        <v>1.5112190861187272E-2</v>
      </c>
    </row>
    <row r="1533" spans="7:11" x14ac:dyDescent="0.3">
      <c r="G1533" s="23">
        <f t="shared" ca="1" si="92"/>
        <v>44137</v>
      </c>
      <c r="H1533" s="19">
        <v>130.55540500000001</v>
      </c>
      <c r="I1533" s="24">
        <f t="shared" si="93"/>
        <v>3.3975663810204004E-4</v>
      </c>
      <c r="J1533" s="19">
        <f t="shared" si="94"/>
        <v>1.5333902621299461E-2</v>
      </c>
      <c r="K1533" s="19">
        <f t="shared" si="95"/>
        <v>1.507762749245843E-2</v>
      </c>
    </row>
    <row r="1534" spans="7:11" x14ac:dyDescent="0.3">
      <c r="G1534" s="23">
        <f t="shared" ca="1" si="92"/>
        <v>44138</v>
      </c>
      <c r="H1534" s="19">
        <v>131.185349</v>
      </c>
      <c r="I1534" s="24">
        <f t="shared" si="93"/>
        <v>4.8251085429975582E-3</v>
      </c>
      <c r="J1534" s="19">
        <f t="shared" si="94"/>
        <v>1.0333072844232532E-2</v>
      </c>
      <c r="K1534" s="19">
        <f t="shared" si="95"/>
        <v>1.3897560278497091E-2</v>
      </c>
    </row>
    <row r="1535" spans="7:11" x14ac:dyDescent="0.3">
      <c r="G1535" s="23">
        <f t="shared" ca="1" si="92"/>
        <v>44139</v>
      </c>
      <c r="H1535" s="19">
        <v>132.99529999999999</v>
      </c>
      <c r="I1535" s="24">
        <f t="shared" si="93"/>
        <v>1.3796898920473089E-2</v>
      </c>
      <c r="J1535" s="19">
        <f t="shared" si="94"/>
        <v>1.0509410666627965E-2</v>
      </c>
      <c r="K1535" s="19">
        <f t="shared" si="95"/>
        <v>1.373412956752143E-2</v>
      </c>
    </row>
    <row r="1536" spans="7:11" x14ac:dyDescent="0.3">
      <c r="G1536" s="23">
        <f t="shared" ca="1" si="92"/>
        <v>44140</v>
      </c>
      <c r="H1536" s="19">
        <v>130.88368199999999</v>
      </c>
      <c r="I1536" s="24">
        <f t="shared" si="93"/>
        <v>-1.5877388148302973E-2</v>
      </c>
      <c r="J1536" s="19">
        <f t="shared" si="94"/>
        <v>1.0470558238275229E-2</v>
      </c>
      <c r="K1536" s="19">
        <f t="shared" si="95"/>
        <v>1.3750756938293827E-2</v>
      </c>
    </row>
    <row r="1537" spans="7:11" x14ac:dyDescent="0.3">
      <c r="G1537" s="23">
        <f t="shared" ca="1" si="92"/>
        <v>44141</v>
      </c>
      <c r="H1537" s="19">
        <v>133.483307</v>
      </c>
      <c r="I1537" s="24">
        <f t="shared" si="93"/>
        <v>1.9862101678954858E-2</v>
      </c>
      <c r="J1537" s="19">
        <f t="shared" si="94"/>
        <v>1.1659718407724361E-2</v>
      </c>
      <c r="K1537" s="19">
        <f t="shared" si="95"/>
        <v>1.405850375290553E-2</v>
      </c>
    </row>
    <row r="1538" spans="7:11" x14ac:dyDescent="0.3">
      <c r="G1538" s="23">
        <f t="shared" ca="1" si="92"/>
        <v>44142</v>
      </c>
      <c r="H1538" s="19">
        <v>134.07772800000001</v>
      </c>
      <c r="I1538" s="24">
        <f t="shared" si="93"/>
        <v>4.4531485873362531E-3</v>
      </c>
      <c r="J1538" s="19">
        <f t="shared" si="94"/>
        <v>1.1484021001309E-2</v>
      </c>
      <c r="K1538" s="19">
        <f t="shared" si="95"/>
        <v>1.3627559454029868E-2</v>
      </c>
    </row>
    <row r="1539" spans="7:11" x14ac:dyDescent="0.3">
      <c r="G1539" s="23">
        <f t="shared" ca="1" si="92"/>
        <v>44143</v>
      </c>
      <c r="H1539" s="19">
        <v>133.314697</v>
      </c>
      <c r="I1539" s="24">
        <f t="shared" si="93"/>
        <v>-5.6909600974146546E-3</v>
      </c>
      <c r="J1539" s="19">
        <f t="shared" si="94"/>
        <v>1.1614487624583709E-2</v>
      </c>
      <c r="K1539" s="19">
        <f t="shared" si="95"/>
        <v>1.3870586129130993E-2</v>
      </c>
    </row>
    <row r="1540" spans="7:11" x14ac:dyDescent="0.3">
      <c r="G1540" s="23">
        <f t="shared" ca="1" si="92"/>
        <v>44144</v>
      </c>
      <c r="H1540" s="19">
        <v>134.503601</v>
      </c>
      <c r="I1540" s="24">
        <f t="shared" si="93"/>
        <v>8.9180264948582888E-3</v>
      </c>
      <c r="J1540" s="19">
        <f t="shared" si="94"/>
        <v>1.1430637555381892E-2</v>
      </c>
      <c r="K1540" s="19">
        <f t="shared" si="95"/>
        <v>1.3312932874604461E-2</v>
      </c>
    </row>
    <row r="1541" spans="7:11" x14ac:dyDescent="0.3">
      <c r="G1541" s="23">
        <f t="shared" ca="1" si="92"/>
        <v>44145</v>
      </c>
      <c r="H1541" s="19">
        <v>135.071426</v>
      </c>
      <c r="I1541" s="24">
        <f t="shared" si="93"/>
        <v>4.2216341850951355E-3</v>
      </c>
      <c r="J1541" s="19">
        <f t="shared" si="94"/>
        <v>1.1169218715811785E-2</v>
      </c>
      <c r="K1541" s="19">
        <f t="shared" si="95"/>
        <v>1.3219747899354399E-2</v>
      </c>
    </row>
    <row r="1542" spans="7:11" x14ac:dyDescent="0.3">
      <c r="G1542" s="23">
        <f t="shared" ref="G1542:G1605" ca="1" si="96">G1541+1</f>
        <v>44146</v>
      </c>
      <c r="H1542" s="19">
        <v>136.730515</v>
      </c>
      <c r="I1542" s="24">
        <f t="shared" ref="I1542:I1605" si="97">H1542/H1541-1</f>
        <v>1.2283049414167024E-2</v>
      </c>
      <c r="J1542" s="19">
        <f t="shared" si="94"/>
        <v>1.021248503764751E-2</v>
      </c>
      <c r="K1542" s="19">
        <f t="shared" si="95"/>
        <v>1.2958724454909957E-2</v>
      </c>
    </row>
    <row r="1543" spans="7:11" x14ac:dyDescent="0.3">
      <c r="G1543" s="23">
        <f t="shared" ca="1" si="96"/>
        <v>44147</v>
      </c>
      <c r="H1543" s="19">
        <v>137.09428399999999</v>
      </c>
      <c r="I1543" s="24">
        <f t="shared" si="97"/>
        <v>2.6604814587292136E-3</v>
      </c>
      <c r="J1543" s="19">
        <f t="shared" si="94"/>
        <v>1.0128079863672127E-2</v>
      </c>
      <c r="K1543" s="19">
        <f t="shared" si="95"/>
        <v>1.2765652490282562E-2</v>
      </c>
    </row>
    <row r="1544" spans="7:11" x14ac:dyDescent="0.3">
      <c r="G1544" s="23">
        <f t="shared" ca="1" si="96"/>
        <v>44148</v>
      </c>
      <c r="H1544" s="19">
        <v>138.34527600000001</v>
      </c>
      <c r="I1544" s="24">
        <f t="shared" si="97"/>
        <v>9.1250485687648375E-3</v>
      </c>
      <c r="J1544" s="19">
        <f t="shared" si="94"/>
        <v>1.0213333835460232E-2</v>
      </c>
      <c r="K1544" s="19">
        <f t="shared" si="95"/>
        <v>1.00045913742357E-2</v>
      </c>
    </row>
    <row r="1545" spans="7:11" x14ac:dyDescent="0.3">
      <c r="G1545" s="23">
        <f t="shared" ca="1" si="96"/>
        <v>44149</v>
      </c>
      <c r="H1545" s="19">
        <v>137.51127600000001</v>
      </c>
      <c r="I1545" s="24">
        <f t="shared" si="97"/>
        <v>-6.0283952160390397E-3</v>
      </c>
      <c r="J1545" s="19">
        <f t="shared" si="94"/>
        <v>1.0320543684597276E-2</v>
      </c>
      <c r="K1545" s="19">
        <f t="shared" si="95"/>
        <v>1.0238074643942781E-2</v>
      </c>
    </row>
    <row r="1546" spans="7:11" x14ac:dyDescent="0.3">
      <c r="G1546" s="23">
        <f t="shared" ca="1" si="96"/>
        <v>44150</v>
      </c>
      <c r="H1546" s="19">
        <v>140.75853000000001</v>
      </c>
      <c r="I1546" s="24">
        <f t="shared" si="97"/>
        <v>2.3614456170125253E-2</v>
      </c>
      <c r="J1546" s="19">
        <f t="shared" si="94"/>
        <v>9.6623389449006086E-3</v>
      </c>
      <c r="K1546" s="19">
        <f t="shared" si="95"/>
        <v>1.0160525657368247E-2</v>
      </c>
    </row>
    <row r="1547" spans="7:11" x14ac:dyDescent="0.3">
      <c r="G1547" s="23">
        <f t="shared" ca="1" si="96"/>
        <v>44151</v>
      </c>
      <c r="H1547" s="19">
        <v>137.67984000000001</v>
      </c>
      <c r="I1547" s="24">
        <f t="shared" si="97"/>
        <v>-2.1872138050887502E-2</v>
      </c>
      <c r="J1547" s="19">
        <f t="shared" si="94"/>
        <v>1.2305254639697309E-2</v>
      </c>
      <c r="K1547" s="19">
        <f t="shared" si="95"/>
        <v>1.1667175909883733E-2</v>
      </c>
    </row>
    <row r="1548" spans="7:11" x14ac:dyDescent="0.3">
      <c r="G1548" s="23">
        <f t="shared" ca="1" si="96"/>
        <v>44152</v>
      </c>
      <c r="H1548" s="19">
        <v>133.864746</v>
      </c>
      <c r="I1548" s="24">
        <f t="shared" si="97"/>
        <v>-2.7709895653568517E-2</v>
      </c>
      <c r="J1548" s="19">
        <f t="shared" si="94"/>
        <v>1.5674282932169173E-2</v>
      </c>
      <c r="K1548" s="19">
        <f t="shared" si="95"/>
        <v>1.3519363885891674E-2</v>
      </c>
    </row>
    <row r="1549" spans="7:11" x14ac:dyDescent="0.3">
      <c r="G1549" s="23">
        <f t="shared" ca="1" si="96"/>
        <v>44153</v>
      </c>
      <c r="H1549" s="19">
        <v>136.71276900000001</v>
      </c>
      <c r="I1549" s="24">
        <f t="shared" si="97"/>
        <v>2.1275377461964506E-2</v>
      </c>
      <c r="J1549" s="19">
        <f t="shared" si="94"/>
        <v>1.6869651745234682E-2</v>
      </c>
      <c r="K1549" s="19">
        <f t="shared" si="95"/>
        <v>1.4105661601337683E-2</v>
      </c>
    </row>
    <row r="1550" spans="7:11" x14ac:dyDescent="0.3">
      <c r="G1550" s="23">
        <f t="shared" ca="1" si="96"/>
        <v>44154</v>
      </c>
      <c r="H1550" s="19">
        <v>130.999008</v>
      </c>
      <c r="I1550" s="24">
        <f t="shared" si="97"/>
        <v>-4.1793908804524382E-2</v>
      </c>
      <c r="J1550" s="19">
        <f t="shared" si="94"/>
        <v>2.1704950471338896E-2</v>
      </c>
      <c r="K1550" s="19">
        <f t="shared" si="95"/>
        <v>1.7295523248163296E-2</v>
      </c>
    </row>
    <row r="1551" spans="7:11" x14ac:dyDescent="0.3">
      <c r="G1551" s="23">
        <f t="shared" ca="1" si="96"/>
        <v>44155</v>
      </c>
      <c r="H1551" s="19">
        <v>131.755707</v>
      </c>
      <c r="I1551" s="24">
        <f t="shared" si="97"/>
        <v>5.7763719859618146E-3</v>
      </c>
      <c r="J1551" s="19">
        <f t="shared" ref="J1551:J1614" si="98">_xlfn.STDEV.S(I1542:I1551)</f>
        <v>2.1763320099682897E-2</v>
      </c>
      <c r="K1551" s="19">
        <f t="shared" si="95"/>
        <v>1.7304707004433199E-2</v>
      </c>
    </row>
    <row r="1552" spans="7:11" x14ac:dyDescent="0.3">
      <c r="G1552" s="23">
        <f t="shared" ca="1" si="96"/>
        <v>44156</v>
      </c>
      <c r="H1552" s="19">
        <v>135.00509600000001</v>
      </c>
      <c r="I1552" s="24">
        <f t="shared" si="97"/>
        <v>2.4662225826772133E-2</v>
      </c>
      <c r="J1552" s="19">
        <f t="shared" si="98"/>
        <v>2.2999837374143628E-2</v>
      </c>
      <c r="K1552" s="19">
        <f t="shared" si="95"/>
        <v>1.7568586217213213E-2</v>
      </c>
    </row>
    <row r="1553" spans="7:11" x14ac:dyDescent="0.3">
      <c r="G1553" s="23">
        <f t="shared" ca="1" si="96"/>
        <v>44157</v>
      </c>
      <c r="H1553" s="19">
        <v>133.32257100000001</v>
      </c>
      <c r="I1553" s="24">
        <f t="shared" si="97"/>
        <v>-1.2462677705143754E-2</v>
      </c>
      <c r="J1553" s="19">
        <f t="shared" si="98"/>
        <v>2.3226367327837651E-2</v>
      </c>
      <c r="K1553" s="19">
        <f t="shared" si="95"/>
        <v>1.7857067662902716E-2</v>
      </c>
    </row>
    <row r="1554" spans="7:11" x14ac:dyDescent="0.3">
      <c r="G1554" s="23">
        <f t="shared" ca="1" si="96"/>
        <v>44158</v>
      </c>
      <c r="H1554" s="19">
        <v>134.00805700000001</v>
      </c>
      <c r="I1554" s="24">
        <f t="shared" si="97"/>
        <v>5.1415600138704498E-3</v>
      </c>
      <c r="J1554" s="19">
        <f t="shared" si="98"/>
        <v>2.303743971505165E-2</v>
      </c>
      <c r="K1554" s="19">
        <f t="shared" si="95"/>
        <v>1.7860586865962515E-2</v>
      </c>
    </row>
    <row r="1555" spans="7:11" x14ac:dyDescent="0.3">
      <c r="G1555" s="23">
        <f t="shared" ca="1" si="96"/>
        <v>44159</v>
      </c>
      <c r="H1555" s="19">
        <v>135.47697400000001</v>
      </c>
      <c r="I1555" s="24">
        <f t="shared" si="97"/>
        <v>1.0961408089067426E-2</v>
      </c>
      <c r="J1555" s="19">
        <f t="shared" si="98"/>
        <v>2.3407852826224297E-2</v>
      </c>
      <c r="K1555" s="19">
        <f t="shared" si="95"/>
        <v>1.7766486177131537E-2</v>
      </c>
    </row>
    <row r="1556" spans="7:11" x14ac:dyDescent="0.3">
      <c r="G1556" s="23">
        <f t="shared" ca="1" si="96"/>
        <v>44160</v>
      </c>
      <c r="H1556" s="19">
        <v>136.17138700000001</v>
      </c>
      <c r="I1556" s="24">
        <f t="shared" si="97"/>
        <v>5.1256902150766948E-3</v>
      </c>
      <c r="J1556" s="19">
        <f t="shared" si="98"/>
        <v>2.1908689394629342E-2</v>
      </c>
      <c r="K1556" s="19">
        <f t="shared" si="95"/>
        <v>1.7326948499308895E-2</v>
      </c>
    </row>
    <row r="1557" spans="7:11" x14ac:dyDescent="0.3">
      <c r="G1557" s="23">
        <f t="shared" ca="1" si="96"/>
        <v>44161</v>
      </c>
      <c r="H1557" s="19">
        <v>137.212906</v>
      </c>
      <c r="I1557" s="24">
        <f t="shared" si="97"/>
        <v>7.6485892003141931E-3</v>
      </c>
      <c r="J1557" s="19">
        <f t="shared" si="98"/>
        <v>2.1069444958804119E-2</v>
      </c>
      <c r="K1557" s="19">
        <f t="shared" si="95"/>
        <v>1.6878379376512258E-2</v>
      </c>
    </row>
    <row r="1558" spans="7:11" x14ac:dyDescent="0.3">
      <c r="G1558" s="23">
        <f t="shared" ca="1" si="96"/>
        <v>44162</v>
      </c>
      <c r="H1558" s="19">
        <v>139.42967200000001</v>
      </c>
      <c r="I1558" s="24">
        <f t="shared" si="97"/>
        <v>1.615566687291059E-2</v>
      </c>
      <c r="J1558" s="19">
        <f t="shared" si="98"/>
        <v>1.9172049680105375E-2</v>
      </c>
      <c r="K1558" s="19">
        <f t="shared" si="95"/>
        <v>1.7185631145821424E-2</v>
      </c>
    </row>
    <row r="1559" spans="7:11" x14ac:dyDescent="0.3">
      <c r="G1559" s="23">
        <f t="shared" ca="1" si="96"/>
        <v>44163</v>
      </c>
      <c r="H1559" s="19">
        <v>136.189133</v>
      </c>
      <c r="I1559" s="24">
        <f t="shared" si="97"/>
        <v>-2.3241387242164735E-2</v>
      </c>
      <c r="J1559" s="19">
        <f t="shared" si="98"/>
        <v>1.9932552177586077E-2</v>
      </c>
      <c r="K1559" s="19">
        <f t="shared" si="95"/>
        <v>1.8031666283155664E-2</v>
      </c>
    </row>
    <row r="1560" spans="7:11" x14ac:dyDescent="0.3">
      <c r="G1560" s="23">
        <f t="shared" ca="1" si="96"/>
        <v>44164</v>
      </c>
      <c r="H1560" s="19">
        <v>136.47404499999999</v>
      </c>
      <c r="I1560" s="24">
        <f t="shared" si="97"/>
        <v>2.092031821657736E-3</v>
      </c>
      <c r="J1560" s="19">
        <f t="shared" si="98"/>
        <v>1.3575282139737539E-2</v>
      </c>
      <c r="K1560" s="19">
        <f t="shared" si="95"/>
        <v>1.7942732983008476E-2</v>
      </c>
    </row>
    <row r="1561" spans="7:11" x14ac:dyDescent="0.3">
      <c r="G1561" s="23">
        <f t="shared" ca="1" si="96"/>
        <v>44165</v>
      </c>
      <c r="H1561" s="19">
        <v>135.18315100000001</v>
      </c>
      <c r="I1561" s="24">
        <f t="shared" si="97"/>
        <v>-9.4588974775385859E-3</v>
      </c>
      <c r="J1561" s="19">
        <f t="shared" si="98"/>
        <v>1.4216717779670242E-2</v>
      </c>
      <c r="K1561" s="19">
        <f t="shared" ref="K1561:K1624" si="99">_xlfn.STDEV.S(I1542:I1561)</f>
        <v>1.8069031730209406E-2</v>
      </c>
    </row>
    <row r="1562" spans="7:11" x14ac:dyDescent="0.3">
      <c r="G1562" s="23">
        <f t="shared" ca="1" si="96"/>
        <v>44166</v>
      </c>
      <c r="H1562" s="19">
        <v>135.23661799999999</v>
      </c>
      <c r="I1562" s="24">
        <f t="shared" si="97"/>
        <v>3.9551526654379998E-4</v>
      </c>
      <c r="J1562" s="19">
        <f t="shared" si="98"/>
        <v>1.1931730353318173E-2</v>
      </c>
      <c r="K1562" s="19">
        <f t="shared" si="99"/>
        <v>1.7844690812442283E-2</v>
      </c>
    </row>
    <row r="1563" spans="7:11" x14ac:dyDescent="0.3">
      <c r="G1563" s="23">
        <f t="shared" ca="1" si="96"/>
        <v>44167</v>
      </c>
      <c r="H1563" s="19">
        <v>137.115036</v>
      </c>
      <c r="I1563" s="24">
        <f t="shared" si="97"/>
        <v>1.3889862285671795E-2</v>
      </c>
      <c r="J1563" s="19">
        <f t="shared" si="98"/>
        <v>1.1723835112622476E-2</v>
      </c>
      <c r="K1563" s="19">
        <f t="shared" si="99"/>
        <v>1.8120474181357354E-2</v>
      </c>
    </row>
    <row r="1564" spans="7:11" x14ac:dyDescent="0.3">
      <c r="G1564" s="23">
        <f t="shared" ca="1" si="96"/>
        <v>44168</v>
      </c>
      <c r="H1564" s="19">
        <v>137.845001</v>
      </c>
      <c r="I1564" s="24">
        <f t="shared" si="97"/>
        <v>5.3237414458322529E-3</v>
      </c>
      <c r="J1564" s="19">
        <f t="shared" si="98"/>
        <v>1.1727896302430502E-2</v>
      </c>
      <c r="K1564" s="19">
        <f t="shared" si="99"/>
        <v>1.8041307024171019E-2</v>
      </c>
    </row>
    <row r="1565" spans="7:11" x14ac:dyDescent="0.3">
      <c r="G1565" s="23">
        <f t="shared" ca="1" si="96"/>
        <v>44169</v>
      </c>
      <c r="H1565" s="19">
        <v>135.272156</v>
      </c>
      <c r="I1565" s="24">
        <f t="shared" si="97"/>
        <v>-1.8664768263885079E-2</v>
      </c>
      <c r="J1565" s="19">
        <f t="shared" si="98"/>
        <v>1.3121378837874129E-2</v>
      </c>
      <c r="K1565" s="19">
        <f t="shared" si="99"/>
        <v>1.8478574598158517E-2</v>
      </c>
    </row>
    <row r="1566" spans="7:11" x14ac:dyDescent="0.3">
      <c r="G1566" s="23">
        <f t="shared" ca="1" si="96"/>
        <v>44170</v>
      </c>
      <c r="H1566" s="19">
        <v>132.50353999999999</v>
      </c>
      <c r="I1566" s="24">
        <f t="shared" si="97"/>
        <v>-2.0467005789425063E-2</v>
      </c>
      <c r="J1566" s="19">
        <f t="shared" si="98"/>
        <v>1.442569265992585E-2</v>
      </c>
      <c r="K1566" s="19">
        <f t="shared" si="99"/>
        <v>1.8055273990224923E-2</v>
      </c>
    </row>
    <row r="1567" spans="7:11" x14ac:dyDescent="0.3">
      <c r="G1567" s="23">
        <f t="shared" ca="1" si="96"/>
        <v>44171</v>
      </c>
      <c r="H1567" s="19">
        <v>133.65197800000001</v>
      </c>
      <c r="I1567" s="24">
        <f t="shared" si="97"/>
        <v>8.6672250416859331E-3</v>
      </c>
      <c r="J1567" s="19">
        <f t="shared" si="98"/>
        <v>1.4509709561285557E-2</v>
      </c>
      <c r="K1567" s="19">
        <f t="shared" si="99"/>
        <v>1.7649686867525181E-2</v>
      </c>
    </row>
    <row r="1568" spans="7:11" x14ac:dyDescent="0.3">
      <c r="G1568" s="23">
        <f t="shared" ca="1" si="96"/>
        <v>44172</v>
      </c>
      <c r="H1568" s="19">
        <v>129.423294</v>
      </c>
      <c r="I1568" s="24">
        <f t="shared" si="97"/>
        <v>-3.163951677542709E-2</v>
      </c>
      <c r="J1568" s="19">
        <f t="shared" si="98"/>
        <v>1.5507991777657147E-2</v>
      </c>
      <c r="K1568" s="19">
        <f t="shared" si="99"/>
        <v>1.7977589230381442E-2</v>
      </c>
    </row>
    <row r="1569" spans="7:11" x14ac:dyDescent="0.3">
      <c r="G1569" s="23">
        <f t="shared" ca="1" si="96"/>
        <v>44173</v>
      </c>
      <c r="H1569" s="19">
        <v>130.509399</v>
      </c>
      <c r="I1569" s="24">
        <f t="shared" si="97"/>
        <v>8.3918819126949096E-3</v>
      </c>
      <c r="J1569" s="19">
        <f t="shared" si="98"/>
        <v>1.5118693904836594E-2</v>
      </c>
      <c r="K1569" s="19">
        <f t="shared" si="99"/>
        <v>1.733679269430206E-2</v>
      </c>
    </row>
    <row r="1570" spans="7:11" x14ac:dyDescent="0.3">
      <c r="G1570" s="23">
        <f t="shared" ca="1" si="96"/>
        <v>44174</v>
      </c>
      <c r="H1570" s="19">
        <v>130.07318100000001</v>
      </c>
      <c r="I1570" s="24">
        <f t="shared" si="97"/>
        <v>-3.3424259351619856E-3</v>
      </c>
      <c r="J1570" s="19">
        <f t="shared" si="98"/>
        <v>1.4966416895615745E-2</v>
      </c>
      <c r="K1570" s="19">
        <f t="shared" si="99"/>
        <v>1.4633214717322308E-2</v>
      </c>
    </row>
    <row r="1571" spans="7:11" x14ac:dyDescent="0.3">
      <c r="G1571" s="23">
        <f t="shared" ca="1" si="96"/>
        <v>44175</v>
      </c>
      <c r="H1571" s="19">
        <v>130.455994</v>
      </c>
      <c r="I1571" s="24">
        <f t="shared" si="97"/>
        <v>2.943058646347696E-3</v>
      </c>
      <c r="J1571" s="19">
        <f t="shared" si="98"/>
        <v>1.5041032568319868E-2</v>
      </c>
      <c r="K1571" s="19">
        <f t="shared" si="99"/>
        <v>1.4585416009254162E-2</v>
      </c>
    </row>
    <row r="1572" spans="7:11" x14ac:dyDescent="0.3">
      <c r="G1572" s="23">
        <f t="shared" ca="1" si="96"/>
        <v>44176</v>
      </c>
      <c r="H1572" s="19">
        <v>131.61331200000001</v>
      </c>
      <c r="I1572" s="24">
        <f t="shared" si="97"/>
        <v>8.8713286719506179E-3</v>
      </c>
      <c r="J1572" s="19">
        <f t="shared" si="98"/>
        <v>1.5513224755011679E-2</v>
      </c>
      <c r="K1572" s="19">
        <f t="shared" si="99"/>
        <v>1.354819834772961E-2</v>
      </c>
    </row>
    <row r="1573" spans="7:11" x14ac:dyDescent="0.3">
      <c r="G1573" s="23">
        <f t="shared" ca="1" si="96"/>
        <v>44177</v>
      </c>
      <c r="H1573" s="19">
        <v>130.999008</v>
      </c>
      <c r="I1573" s="24">
        <f t="shared" si="97"/>
        <v>-4.6674913856737943E-3</v>
      </c>
      <c r="J1573" s="19">
        <f t="shared" si="98"/>
        <v>1.439044401619418E-2</v>
      </c>
      <c r="K1573" s="19">
        <f t="shared" si="99"/>
        <v>1.3316786605626867E-2</v>
      </c>
    </row>
    <row r="1574" spans="7:11" x14ac:dyDescent="0.3">
      <c r="G1574" s="23">
        <f t="shared" ca="1" si="96"/>
        <v>44178</v>
      </c>
      <c r="H1574" s="19">
        <v>130.010895</v>
      </c>
      <c r="I1574" s="24">
        <f t="shared" si="97"/>
        <v>-7.542904447032095E-3</v>
      </c>
      <c r="J1574" s="19">
        <f t="shared" si="98"/>
        <v>1.3988220443395216E-2</v>
      </c>
      <c r="K1574" s="19">
        <f t="shared" si="99"/>
        <v>1.3321290944822492E-2</v>
      </c>
    </row>
    <row r="1575" spans="7:11" x14ac:dyDescent="0.3">
      <c r="G1575" s="23">
        <f t="shared" ca="1" si="96"/>
        <v>44179</v>
      </c>
      <c r="H1575" s="19">
        <v>130.58062699999999</v>
      </c>
      <c r="I1575" s="24">
        <f t="shared" si="97"/>
        <v>4.3821865852087249E-3</v>
      </c>
      <c r="J1575" s="19">
        <f t="shared" si="98"/>
        <v>1.3513610151791507E-2</v>
      </c>
      <c r="K1575" s="19">
        <f t="shared" si="99"/>
        <v>1.3078259658012351E-2</v>
      </c>
    </row>
    <row r="1576" spans="7:11" x14ac:dyDescent="0.3">
      <c r="G1576" s="23">
        <f t="shared" ca="1" si="96"/>
        <v>44180</v>
      </c>
      <c r="H1576" s="19">
        <v>127.669601</v>
      </c>
      <c r="I1576" s="24">
        <f t="shared" si="97"/>
        <v>-2.2292939365347042E-2</v>
      </c>
      <c r="J1576" s="19">
        <f t="shared" si="98"/>
        <v>1.3778963795007116E-2</v>
      </c>
      <c r="K1576" s="19">
        <f t="shared" si="99"/>
        <v>1.3739201470700478E-2</v>
      </c>
    </row>
    <row r="1577" spans="7:11" x14ac:dyDescent="0.3">
      <c r="G1577" s="23">
        <f t="shared" ca="1" si="96"/>
        <v>44181</v>
      </c>
      <c r="H1577" s="19">
        <v>127.29563899999999</v>
      </c>
      <c r="I1577" s="24">
        <f t="shared" si="97"/>
        <v>-2.9291389420101899E-3</v>
      </c>
      <c r="J1577" s="19">
        <f t="shared" si="98"/>
        <v>1.3100991352457732E-2</v>
      </c>
      <c r="K1577" s="19">
        <f t="shared" si="99"/>
        <v>1.3504115758717218E-2</v>
      </c>
    </row>
    <row r="1578" spans="7:11" x14ac:dyDescent="0.3">
      <c r="G1578" s="23">
        <f t="shared" ca="1" si="96"/>
        <v>44182</v>
      </c>
      <c r="H1578" s="19">
        <v>127.91881600000001</v>
      </c>
      <c r="I1578" s="24">
        <f t="shared" si="97"/>
        <v>4.8955094211831085E-3</v>
      </c>
      <c r="J1578" s="19">
        <f t="shared" si="98"/>
        <v>9.3310383749943288E-3</v>
      </c>
      <c r="K1578" s="19">
        <f t="shared" si="99"/>
        <v>1.2853696129237903E-2</v>
      </c>
    </row>
    <row r="1579" spans="7:11" x14ac:dyDescent="0.3">
      <c r="G1579" s="23">
        <f t="shared" ca="1" si="96"/>
        <v>44183</v>
      </c>
      <c r="H1579" s="19">
        <v>128.034561</v>
      </c>
      <c r="I1579" s="24">
        <f t="shared" si="97"/>
        <v>9.0483170200683638E-4</v>
      </c>
      <c r="J1579" s="19">
        <f t="shared" si="98"/>
        <v>8.7654421291535074E-3</v>
      </c>
      <c r="K1579" s="19">
        <f t="shared" si="99"/>
        <v>1.2083954453521398E-2</v>
      </c>
    </row>
    <row r="1580" spans="7:11" x14ac:dyDescent="0.3">
      <c r="G1580" s="23">
        <f t="shared" ca="1" si="96"/>
        <v>44184</v>
      </c>
      <c r="H1580" s="19">
        <v>130.43821700000001</v>
      </c>
      <c r="I1580" s="24">
        <f t="shared" si="97"/>
        <v>1.8773493510084505E-2</v>
      </c>
      <c r="J1580" s="19">
        <f t="shared" si="98"/>
        <v>1.0887893993695675E-2</v>
      </c>
      <c r="K1580" s="19">
        <f t="shared" si="99"/>
        <v>1.2996099378871901E-2</v>
      </c>
    </row>
    <row r="1581" spans="7:11" x14ac:dyDescent="0.3">
      <c r="G1581" s="23">
        <f t="shared" ca="1" si="96"/>
        <v>44185</v>
      </c>
      <c r="H1581" s="19">
        <v>133.055511</v>
      </c>
      <c r="I1581" s="24">
        <f t="shared" si="97"/>
        <v>2.0065392338197929E-2</v>
      </c>
      <c r="J1581" s="19">
        <f t="shared" si="98"/>
        <v>1.2561521579939753E-2</v>
      </c>
      <c r="K1581" s="19">
        <f t="shared" si="99"/>
        <v>1.3778826791169228E-2</v>
      </c>
    </row>
    <row r="1582" spans="7:11" x14ac:dyDescent="0.3">
      <c r="G1582" s="23">
        <f t="shared" ca="1" si="96"/>
        <v>44186</v>
      </c>
      <c r="H1582" s="19">
        <v>132.70829800000001</v>
      </c>
      <c r="I1582" s="24">
        <f t="shared" si="97"/>
        <v>-2.6095349030674786E-3</v>
      </c>
      <c r="J1582" s="19">
        <f t="shared" si="98"/>
        <v>1.2391910022797561E-2</v>
      </c>
      <c r="K1582" s="19">
        <f t="shared" si="99"/>
        <v>1.3782611604336789E-2</v>
      </c>
    </row>
    <row r="1583" spans="7:11" x14ac:dyDescent="0.3">
      <c r="G1583" s="23">
        <f t="shared" ca="1" si="96"/>
        <v>44187</v>
      </c>
      <c r="H1583" s="19">
        <v>132.75285299999999</v>
      </c>
      <c r="I1583" s="24">
        <f t="shared" si="97"/>
        <v>3.3573635312511563E-4</v>
      </c>
      <c r="J1583" s="19">
        <f t="shared" si="98"/>
        <v>1.2242338734684551E-2</v>
      </c>
      <c r="K1583" s="19">
        <f t="shared" si="99"/>
        <v>1.3345884422407523E-2</v>
      </c>
    </row>
    <row r="1584" spans="7:11" x14ac:dyDescent="0.3">
      <c r="G1584" s="23">
        <f t="shared" ca="1" si="96"/>
        <v>44188</v>
      </c>
      <c r="H1584" s="19">
        <v>130.384781</v>
      </c>
      <c r="I1584" s="24">
        <f t="shared" si="97"/>
        <v>-1.7838200434004858E-2</v>
      </c>
      <c r="J1584" s="19">
        <f t="shared" si="98"/>
        <v>1.3451028304666865E-2</v>
      </c>
      <c r="K1584" s="19">
        <f t="shared" si="99"/>
        <v>1.3719553347804659E-2</v>
      </c>
    </row>
    <row r="1585" spans="7:11" x14ac:dyDescent="0.3">
      <c r="G1585" s="23">
        <f t="shared" ca="1" si="96"/>
        <v>44189</v>
      </c>
      <c r="H1585" s="19">
        <v>128.28379799999999</v>
      </c>
      <c r="I1585" s="24">
        <f t="shared" si="97"/>
        <v>-1.6113713455560563E-2</v>
      </c>
      <c r="J1585" s="19">
        <f t="shared" si="98"/>
        <v>1.4305890501589136E-2</v>
      </c>
      <c r="K1585" s="19">
        <f t="shared" si="99"/>
        <v>1.3574288462643762E-2</v>
      </c>
    </row>
    <row r="1586" spans="7:11" x14ac:dyDescent="0.3">
      <c r="G1586" s="23">
        <f t="shared" ca="1" si="96"/>
        <v>44190</v>
      </c>
      <c r="H1586" s="19">
        <v>125.16796100000001</v>
      </c>
      <c r="I1586" s="24">
        <f t="shared" si="97"/>
        <v>-2.4288624507359691E-2</v>
      </c>
      <c r="J1586" s="19">
        <f t="shared" si="98"/>
        <v>1.4635502748028578E-2</v>
      </c>
      <c r="K1586" s="19">
        <f t="shared" si="99"/>
        <v>1.38634358038149E-2</v>
      </c>
    </row>
    <row r="1587" spans="7:11" x14ac:dyDescent="0.3">
      <c r="G1587" s="23">
        <f t="shared" ca="1" si="96"/>
        <v>44191</v>
      </c>
      <c r="H1587" s="19">
        <v>123.38748200000001</v>
      </c>
      <c r="I1587" s="24">
        <f t="shared" si="97"/>
        <v>-1.4224718416560256E-2</v>
      </c>
      <c r="J1587" s="19">
        <f t="shared" si="98"/>
        <v>1.5152206425648063E-2</v>
      </c>
      <c r="K1587" s="19">
        <f t="shared" si="99"/>
        <v>1.3815968630473964E-2</v>
      </c>
    </row>
    <row r="1588" spans="7:11" x14ac:dyDescent="0.3">
      <c r="G1588" s="23">
        <f t="shared" ca="1" si="96"/>
        <v>44192</v>
      </c>
      <c r="H1588" s="19">
        <v>123.494316</v>
      </c>
      <c r="I1588" s="24">
        <f t="shared" si="97"/>
        <v>8.6584147977020187E-4</v>
      </c>
      <c r="J1588" s="19">
        <f t="shared" si="98"/>
        <v>1.4971104093441059E-2</v>
      </c>
      <c r="K1588" s="19">
        <f t="shared" si="99"/>
        <v>1.2197713566915193E-2</v>
      </c>
    </row>
    <row r="1589" spans="7:11" x14ac:dyDescent="0.3">
      <c r="G1589" s="23">
        <f t="shared" ca="1" si="96"/>
        <v>44193</v>
      </c>
      <c r="H1589" s="19">
        <v>124.206459</v>
      </c>
      <c r="I1589" s="24">
        <f t="shared" si="97"/>
        <v>5.7666054849034865E-3</v>
      </c>
      <c r="J1589" s="19">
        <f t="shared" si="98"/>
        <v>1.520403065004362E-2</v>
      </c>
      <c r="K1589" s="19">
        <f t="shared" si="99"/>
        <v>1.2090582335864443E-2</v>
      </c>
    </row>
    <row r="1590" spans="7:11" x14ac:dyDescent="0.3">
      <c r="G1590" s="23">
        <f t="shared" ca="1" si="96"/>
        <v>44194</v>
      </c>
      <c r="H1590" s="19">
        <v>127.251114</v>
      </c>
      <c r="I1590" s="24">
        <f t="shared" si="97"/>
        <v>2.4512855647869314E-2</v>
      </c>
      <c r="J1590" s="19">
        <f t="shared" si="98"/>
        <v>1.6190534098202414E-2</v>
      </c>
      <c r="K1590" s="19">
        <f t="shared" si="99"/>
        <v>1.3498940620941487E-2</v>
      </c>
    </row>
    <row r="1591" spans="7:11" x14ac:dyDescent="0.3">
      <c r="G1591" s="23">
        <f t="shared" ca="1" si="96"/>
        <v>44195</v>
      </c>
      <c r="H1591" s="19">
        <v>128.13249200000001</v>
      </c>
      <c r="I1591" s="24">
        <f t="shared" si="97"/>
        <v>6.926289069657976E-3</v>
      </c>
      <c r="J1591" s="19">
        <f t="shared" si="98"/>
        <v>1.4626696084540711E-2</v>
      </c>
      <c r="K1591" s="19">
        <f t="shared" si="99"/>
        <v>1.3589406577867886E-2</v>
      </c>
    </row>
    <row r="1592" spans="7:11" x14ac:dyDescent="0.3">
      <c r="G1592" s="23">
        <f t="shared" ca="1" si="96"/>
        <v>44196</v>
      </c>
      <c r="H1592" s="19">
        <v>128.87136799999999</v>
      </c>
      <c r="I1592" s="24">
        <f t="shared" si="97"/>
        <v>5.7664998820126101E-3</v>
      </c>
      <c r="J1592" s="19">
        <f t="shared" si="98"/>
        <v>1.4930635128291049E-2</v>
      </c>
      <c r="K1592" s="19">
        <f t="shared" si="99"/>
        <v>1.3490358048539496E-2</v>
      </c>
    </row>
    <row r="1593" spans="7:11" x14ac:dyDescent="0.3">
      <c r="G1593" s="23">
        <f t="shared" ca="1" si="96"/>
        <v>44197</v>
      </c>
      <c r="H1593" s="19">
        <v>128.29267899999999</v>
      </c>
      <c r="I1593" s="24">
        <f t="shared" si="97"/>
        <v>-4.4904388692451613E-3</v>
      </c>
      <c r="J1593" s="19">
        <f t="shared" si="98"/>
        <v>1.4894924694862182E-2</v>
      </c>
      <c r="K1593" s="19">
        <f t="shared" si="99"/>
        <v>1.3487858804657051E-2</v>
      </c>
    </row>
    <row r="1594" spans="7:11" x14ac:dyDescent="0.3">
      <c r="G1594" s="23">
        <f t="shared" ca="1" si="96"/>
        <v>44198</v>
      </c>
      <c r="H1594" s="19">
        <v>129.182953</v>
      </c>
      <c r="I1594" s="24">
        <f t="shared" si="97"/>
        <v>6.9393983112628899E-3</v>
      </c>
      <c r="J1594" s="19">
        <f t="shared" si="98"/>
        <v>1.425718099953557E-2</v>
      </c>
      <c r="K1594" s="19">
        <f t="shared" si="99"/>
        <v>1.3504403180372057E-2</v>
      </c>
    </row>
    <row r="1595" spans="7:11" x14ac:dyDescent="0.3">
      <c r="G1595" s="23">
        <f t="shared" ca="1" si="96"/>
        <v>44199</v>
      </c>
      <c r="H1595" s="19">
        <v>130.03758199999999</v>
      </c>
      <c r="I1595" s="24">
        <f t="shared" si="97"/>
        <v>6.6156484284733974E-3</v>
      </c>
      <c r="J1595" s="19">
        <f t="shared" si="98"/>
        <v>1.3332375566292451E-2</v>
      </c>
      <c r="K1595" s="19">
        <f t="shared" si="99"/>
        <v>1.3553718043140909E-2</v>
      </c>
    </row>
    <row r="1596" spans="7:11" x14ac:dyDescent="0.3">
      <c r="G1596" s="23">
        <f t="shared" ca="1" si="96"/>
        <v>44200</v>
      </c>
      <c r="H1596" s="19">
        <v>126.957329</v>
      </c>
      <c r="I1596" s="24">
        <f t="shared" si="97"/>
        <v>-2.3687405999290201E-2</v>
      </c>
      <c r="J1596" s="19">
        <f t="shared" si="98"/>
        <v>1.3204206782611198E-2</v>
      </c>
      <c r="K1596" s="19">
        <f t="shared" si="99"/>
        <v>1.3676806458676303E-2</v>
      </c>
    </row>
    <row r="1597" spans="7:11" x14ac:dyDescent="0.3">
      <c r="G1597" s="23">
        <f t="shared" ca="1" si="96"/>
        <v>44201</v>
      </c>
      <c r="H1597" s="19">
        <v>127.901031</v>
      </c>
      <c r="I1597" s="24">
        <f t="shared" si="97"/>
        <v>7.4332219134825017E-3</v>
      </c>
      <c r="J1597" s="19">
        <f t="shared" si="98"/>
        <v>1.2065700840803991E-2</v>
      </c>
      <c r="K1597" s="19">
        <f t="shared" si="99"/>
        <v>1.3763608646898122E-2</v>
      </c>
    </row>
    <row r="1598" spans="7:11" x14ac:dyDescent="0.3">
      <c r="G1598" s="23">
        <f t="shared" ca="1" si="96"/>
        <v>44202</v>
      </c>
      <c r="H1598" s="19">
        <v>129.414413</v>
      </c>
      <c r="I1598" s="24">
        <f t="shared" si="97"/>
        <v>1.1832445666524638E-2</v>
      </c>
      <c r="J1598" s="19">
        <f t="shared" si="98"/>
        <v>1.2279516489257703E-2</v>
      </c>
      <c r="K1598" s="19">
        <f t="shared" si="99"/>
        <v>1.3970633595355943E-2</v>
      </c>
    </row>
    <row r="1599" spans="7:11" x14ac:dyDescent="0.3">
      <c r="G1599" s="23">
        <f t="shared" ca="1" si="96"/>
        <v>44203</v>
      </c>
      <c r="H1599" s="19">
        <v>132.15632600000001</v>
      </c>
      <c r="I1599" s="24">
        <f t="shared" si="97"/>
        <v>2.1187075971205838E-2</v>
      </c>
      <c r="J1599" s="19">
        <f t="shared" si="98"/>
        <v>1.3342032895987649E-2</v>
      </c>
      <c r="K1599" s="19">
        <f t="shared" si="99"/>
        <v>1.4705077146557392E-2</v>
      </c>
    </row>
    <row r="1600" spans="7:11" x14ac:dyDescent="0.3">
      <c r="G1600" s="23">
        <f t="shared" ca="1" si="96"/>
        <v>44204</v>
      </c>
      <c r="H1600" s="19">
        <v>132.93090799999999</v>
      </c>
      <c r="I1600" s="24">
        <f t="shared" si="97"/>
        <v>5.8611042198615237E-3</v>
      </c>
      <c r="J1600" s="19">
        <f t="shared" si="98"/>
        <v>1.1718537427462658E-2</v>
      </c>
      <c r="K1600" s="19">
        <f t="shared" si="99"/>
        <v>1.4189916662918571E-2</v>
      </c>
    </row>
    <row r="1601" spans="7:11" x14ac:dyDescent="0.3">
      <c r="G1601" s="23">
        <f t="shared" ca="1" si="96"/>
        <v>44205</v>
      </c>
      <c r="H1601" s="19">
        <v>133.767685</v>
      </c>
      <c r="I1601" s="24">
        <f t="shared" si="97"/>
        <v>6.2948264823408095E-3</v>
      </c>
      <c r="J1601" s="19">
        <f t="shared" si="98"/>
        <v>1.1705335475408479E-2</v>
      </c>
      <c r="K1601" s="19">
        <f t="shared" si="99"/>
        <v>1.3537401568371105E-2</v>
      </c>
    </row>
    <row r="1602" spans="7:11" x14ac:dyDescent="0.3">
      <c r="G1602" s="23">
        <f t="shared" ca="1" si="96"/>
        <v>44206</v>
      </c>
      <c r="H1602" s="19">
        <v>132.23646500000001</v>
      </c>
      <c r="I1602" s="24">
        <f t="shared" si="97"/>
        <v>-1.1446860278698789E-2</v>
      </c>
      <c r="J1602" s="19">
        <f t="shared" si="98"/>
        <v>1.2701299588332002E-2</v>
      </c>
      <c r="K1602" s="19">
        <f t="shared" si="99"/>
        <v>1.3781262589455749E-2</v>
      </c>
    </row>
    <row r="1603" spans="7:11" x14ac:dyDescent="0.3">
      <c r="G1603" s="23">
        <f t="shared" ca="1" si="96"/>
        <v>44207</v>
      </c>
      <c r="H1603" s="19">
        <v>132.73500100000001</v>
      </c>
      <c r="I1603" s="24">
        <f t="shared" si="97"/>
        <v>3.7700342337494419E-3</v>
      </c>
      <c r="J1603" s="19">
        <f t="shared" si="98"/>
        <v>1.245118339344462E-2</v>
      </c>
      <c r="K1603" s="19">
        <f t="shared" si="99"/>
        <v>1.3808184686897127E-2</v>
      </c>
    </row>
    <row r="1604" spans="7:11" x14ac:dyDescent="0.3">
      <c r="G1604" s="23">
        <f t="shared" ca="1" si="96"/>
        <v>44208</v>
      </c>
      <c r="H1604" s="19">
        <v>133.206818</v>
      </c>
      <c r="I1604" s="24">
        <f t="shared" si="97"/>
        <v>3.5545786450099648E-3</v>
      </c>
      <c r="J1604" s="19">
        <f t="shared" si="98"/>
        <v>1.2392559550851393E-2</v>
      </c>
      <c r="K1604" s="19">
        <f t="shared" si="99"/>
        <v>1.3160159950083995E-2</v>
      </c>
    </row>
    <row r="1605" spans="7:11" x14ac:dyDescent="0.3">
      <c r="G1605" s="23">
        <f t="shared" ca="1" si="96"/>
        <v>44209</v>
      </c>
      <c r="H1605" s="19">
        <v>137.56014999999999</v>
      </c>
      <c r="I1605" s="24">
        <f t="shared" si="97"/>
        <v>3.2680999856929294E-2</v>
      </c>
      <c r="J1605" s="19">
        <f t="shared" si="98"/>
        <v>1.5544751182851599E-2</v>
      </c>
      <c r="K1605" s="19">
        <f t="shared" si="99"/>
        <v>1.4266936408608367E-2</v>
      </c>
    </row>
    <row r="1606" spans="7:11" x14ac:dyDescent="0.3">
      <c r="G1606" s="23">
        <f t="shared" ref="G1606:G1669" ca="1" si="100">G1605+1</f>
        <v>44210</v>
      </c>
      <c r="H1606" s="19">
        <v>138.53048699999999</v>
      </c>
      <c r="I1606" s="24">
        <f t="shared" ref="I1606:I1669" si="101">H1606/H1605-1</f>
        <v>7.0539105983817851E-3</v>
      </c>
      <c r="J1606" s="19">
        <f t="shared" si="98"/>
        <v>1.1621402182685729E-2</v>
      </c>
      <c r="K1606" s="19">
        <f t="shared" si="99"/>
        <v>1.2675732754331518E-2</v>
      </c>
    </row>
    <row r="1607" spans="7:11" x14ac:dyDescent="0.3">
      <c r="G1607" s="23">
        <f t="shared" ca="1" si="100"/>
        <v>44211</v>
      </c>
      <c r="H1607" s="19">
        <v>137.51556400000001</v>
      </c>
      <c r="I1607" s="24">
        <f t="shared" si="101"/>
        <v>-7.3263512023890032E-3</v>
      </c>
      <c r="J1607" s="19">
        <f t="shared" si="98"/>
        <v>1.270421141010067E-2</v>
      </c>
      <c r="K1607" s="19">
        <f t="shared" si="99"/>
        <v>1.2205615367555371E-2</v>
      </c>
    </row>
    <row r="1608" spans="7:11" x14ac:dyDescent="0.3">
      <c r="G1608" s="23">
        <f t="shared" ca="1" si="100"/>
        <v>44212</v>
      </c>
      <c r="H1608" s="19">
        <v>140.81838999999999</v>
      </c>
      <c r="I1608" s="24">
        <f t="shared" si="101"/>
        <v>2.401783408312963E-2</v>
      </c>
      <c r="J1608" s="19">
        <f t="shared" si="98"/>
        <v>1.3725653501495242E-2</v>
      </c>
      <c r="K1608" s="19">
        <f t="shared" si="99"/>
        <v>1.2824611577711238E-2</v>
      </c>
    </row>
    <row r="1609" spans="7:11" x14ac:dyDescent="0.3">
      <c r="G1609" s="23">
        <f t="shared" ca="1" si="100"/>
        <v>44213</v>
      </c>
      <c r="H1609" s="19">
        <v>141.45936599999999</v>
      </c>
      <c r="I1609" s="24">
        <f t="shared" si="101"/>
        <v>4.5517918504820454E-3</v>
      </c>
      <c r="J1609" s="19">
        <f t="shared" si="98"/>
        <v>1.3015581999232889E-2</v>
      </c>
      <c r="K1609" s="19">
        <f t="shared" si="99"/>
        <v>1.2831955884068671E-2</v>
      </c>
    </row>
    <row r="1610" spans="7:11" x14ac:dyDescent="0.3">
      <c r="G1610" s="23">
        <f t="shared" ca="1" si="100"/>
        <v>44214</v>
      </c>
      <c r="H1610" s="19">
        <v>143.08854700000001</v>
      </c>
      <c r="I1610" s="24">
        <f t="shared" si="101"/>
        <v>1.1516953921594908E-2</v>
      </c>
      <c r="J1610" s="19">
        <f t="shared" si="98"/>
        <v>1.3088048166248277E-2</v>
      </c>
      <c r="K1610" s="19">
        <f t="shared" si="99"/>
        <v>1.2190258808052915E-2</v>
      </c>
    </row>
    <row r="1611" spans="7:11" x14ac:dyDescent="0.3">
      <c r="G1611" s="23">
        <f t="shared" ca="1" si="100"/>
        <v>44215</v>
      </c>
      <c r="H1611" s="19">
        <v>141.85112000000001</v>
      </c>
      <c r="I1611" s="24">
        <f t="shared" si="101"/>
        <v>-8.6479807499897365E-3</v>
      </c>
      <c r="J1611" s="19">
        <f t="shared" si="98"/>
        <v>1.4054086352806522E-2</v>
      </c>
      <c r="K1611" s="19">
        <f t="shared" si="99"/>
        <v>1.2614832727002779E-2</v>
      </c>
    </row>
    <row r="1612" spans="7:11" x14ac:dyDescent="0.3">
      <c r="G1612" s="23">
        <f t="shared" ca="1" si="100"/>
        <v>44216</v>
      </c>
      <c r="H1612" s="19">
        <v>140.132904</v>
      </c>
      <c r="I1612" s="24">
        <f t="shared" si="101"/>
        <v>-1.2112812362708225E-2</v>
      </c>
      <c r="J1612" s="19">
        <f t="shared" si="98"/>
        <v>1.4147069341463415E-2</v>
      </c>
      <c r="K1612" s="19">
        <f t="shared" si="99"/>
        <v>1.3190986903725182E-2</v>
      </c>
    </row>
    <row r="1613" spans="7:11" x14ac:dyDescent="0.3">
      <c r="G1613" s="23">
        <f t="shared" ca="1" si="100"/>
        <v>44217</v>
      </c>
      <c r="H1613" s="19">
        <v>141.29911799999999</v>
      </c>
      <c r="I1613" s="24">
        <f t="shared" si="101"/>
        <v>8.3221996170150803E-3</v>
      </c>
      <c r="J1613" s="19">
        <f t="shared" si="98"/>
        <v>1.4143944665521277E-2</v>
      </c>
      <c r="K1613" s="19">
        <f t="shared" si="99"/>
        <v>1.3053037081248052E-2</v>
      </c>
    </row>
    <row r="1614" spans="7:11" x14ac:dyDescent="0.3">
      <c r="G1614" s="23">
        <f t="shared" ca="1" si="100"/>
        <v>44218</v>
      </c>
      <c r="H1614" s="19">
        <v>143.513901</v>
      </c>
      <c r="I1614" s="24">
        <f t="shared" si="101"/>
        <v>1.5674429050576366E-2</v>
      </c>
      <c r="J1614" s="19">
        <f t="shared" si="98"/>
        <v>1.4393797636553811E-2</v>
      </c>
      <c r="K1614" s="19">
        <f t="shared" si="99"/>
        <v>1.326850094602651E-2</v>
      </c>
    </row>
    <row r="1615" spans="7:11" x14ac:dyDescent="0.3">
      <c r="G1615" s="23">
        <f t="shared" ca="1" si="100"/>
        <v>44219</v>
      </c>
      <c r="H1615" s="19">
        <v>145.451843</v>
      </c>
      <c r="I1615" s="24">
        <f t="shared" si="101"/>
        <v>1.350351419964535E-2</v>
      </c>
      <c r="J1615" s="19">
        <f t="shared" ref="J1615:J1678" si="102">_xlfn.STDEV.S(I1606:I1615)</f>
        <v>1.1702887479302254E-2</v>
      </c>
      <c r="K1615" s="19">
        <f t="shared" si="99"/>
        <v>1.3391699521207423E-2</v>
      </c>
    </row>
    <row r="1616" spans="7:11" x14ac:dyDescent="0.3">
      <c r="G1616" s="23">
        <f t="shared" ca="1" si="100"/>
        <v>44220</v>
      </c>
      <c r="H1616" s="19">
        <v>146.77356</v>
      </c>
      <c r="I1616" s="24">
        <f t="shared" si="101"/>
        <v>9.0869732052827334E-3</v>
      </c>
      <c r="J1616" s="19">
        <f t="shared" si="102"/>
        <v>1.1747457948985391E-2</v>
      </c>
      <c r="K1616" s="19">
        <f t="shared" si="99"/>
        <v>1.147411007616035E-2</v>
      </c>
    </row>
    <row r="1617" spans="7:11" x14ac:dyDescent="0.3">
      <c r="G1617" s="23">
        <f t="shared" ca="1" si="100"/>
        <v>44221</v>
      </c>
      <c r="H1617" s="19">
        <v>144.74633800000001</v>
      </c>
      <c r="I1617" s="24">
        <f t="shared" si="101"/>
        <v>-1.3811901816648708E-2</v>
      </c>
      <c r="J1617" s="19">
        <f t="shared" si="102"/>
        <v>1.2696916059086277E-2</v>
      </c>
      <c r="K1617" s="19">
        <f t="shared" si="99"/>
        <v>1.2410293043083206E-2</v>
      </c>
    </row>
    <row r="1618" spans="7:11" x14ac:dyDescent="0.3">
      <c r="G1618" s="23">
        <f t="shared" ca="1" si="100"/>
        <v>44222</v>
      </c>
      <c r="H1618" s="19">
        <v>146.06802400000001</v>
      </c>
      <c r="I1618" s="24">
        <f t="shared" si="101"/>
        <v>9.1310496573668853E-3</v>
      </c>
      <c r="J1618" s="19">
        <f t="shared" si="102"/>
        <v>1.1007000042881071E-2</v>
      </c>
      <c r="K1618" s="19">
        <f t="shared" si="99"/>
        <v>1.2361263754465047E-2</v>
      </c>
    </row>
    <row r="1619" spans="7:11" x14ac:dyDescent="0.3">
      <c r="G1619" s="23">
        <f t="shared" ca="1" si="100"/>
        <v>44223</v>
      </c>
      <c r="H1619" s="19">
        <v>144.389084</v>
      </c>
      <c r="I1619" s="24">
        <f t="shared" si="101"/>
        <v>-1.1494233672935894E-2</v>
      </c>
      <c r="J1619" s="19">
        <f t="shared" si="102"/>
        <v>1.1997525709984344E-2</v>
      </c>
      <c r="K1619" s="19">
        <f t="shared" si="99"/>
        <v>1.2427822892313737E-2</v>
      </c>
    </row>
    <row r="1620" spans="7:11" x14ac:dyDescent="0.3">
      <c r="G1620" s="23">
        <f t="shared" ca="1" si="100"/>
        <v>44224</v>
      </c>
      <c r="H1620" s="19">
        <v>141.37060500000001</v>
      </c>
      <c r="I1620" s="24">
        <f t="shared" si="101"/>
        <v>-2.0905174521364644E-2</v>
      </c>
      <c r="J1620" s="19">
        <f t="shared" si="102"/>
        <v>1.346598935233774E-2</v>
      </c>
      <c r="K1620" s="19">
        <f t="shared" si="99"/>
        <v>1.3655142488553051E-2</v>
      </c>
    </row>
    <row r="1621" spans="7:11" x14ac:dyDescent="0.3">
      <c r="G1621" s="23">
        <f t="shared" ca="1" si="100"/>
        <v>44225</v>
      </c>
      <c r="H1621" s="19">
        <v>142.60299699999999</v>
      </c>
      <c r="I1621" s="24">
        <f t="shared" si="101"/>
        <v>8.7174557964151411E-3</v>
      </c>
      <c r="J1621" s="19">
        <f t="shared" si="102"/>
        <v>1.350774410042341E-2</v>
      </c>
      <c r="K1621" s="19">
        <f t="shared" si="99"/>
        <v>1.369500166469427E-2</v>
      </c>
    </row>
    <row r="1622" spans="7:11" x14ac:dyDescent="0.3">
      <c r="G1622" s="23">
        <f t="shared" ca="1" si="100"/>
        <v>44226</v>
      </c>
      <c r="H1622" s="19">
        <v>148.25602699999999</v>
      </c>
      <c r="I1622" s="24">
        <f t="shared" si="101"/>
        <v>3.964173347633082E-2</v>
      </c>
      <c r="J1622" s="19">
        <f t="shared" si="102"/>
        <v>1.7434851086603358E-2</v>
      </c>
      <c r="K1622" s="19">
        <f t="shared" si="99"/>
        <v>1.5452973793951406E-2</v>
      </c>
    </row>
    <row r="1623" spans="7:11" x14ac:dyDescent="0.3">
      <c r="G1623" s="23">
        <f t="shared" ca="1" si="100"/>
        <v>44227</v>
      </c>
      <c r="H1623" s="19">
        <v>149.57777400000001</v>
      </c>
      <c r="I1623" s="24">
        <f t="shared" si="101"/>
        <v>8.915300286578054E-3</v>
      </c>
      <c r="J1623" s="19">
        <f t="shared" si="102"/>
        <v>1.7445440695673636E-2</v>
      </c>
      <c r="K1623" s="19">
        <f t="shared" si="99"/>
        <v>1.5459417654452462E-2</v>
      </c>
    </row>
    <row r="1624" spans="7:11" x14ac:dyDescent="0.3">
      <c r="G1624" s="23">
        <f t="shared" ca="1" si="100"/>
        <v>44228</v>
      </c>
      <c r="H1624" s="19">
        <v>145.84477200000001</v>
      </c>
      <c r="I1624" s="24">
        <f t="shared" si="101"/>
        <v>-2.4956929764177405E-2</v>
      </c>
      <c r="J1624" s="19">
        <f t="shared" si="102"/>
        <v>1.9511294163890497E-2</v>
      </c>
      <c r="K1624" s="19">
        <f t="shared" si="99"/>
        <v>1.6949595634259369E-2</v>
      </c>
    </row>
    <row r="1625" spans="7:11" x14ac:dyDescent="0.3">
      <c r="G1625" s="23">
        <f t="shared" ca="1" si="100"/>
        <v>44229</v>
      </c>
      <c r="H1625" s="19">
        <v>144.54986600000001</v>
      </c>
      <c r="I1625" s="24">
        <f t="shared" si="101"/>
        <v>-8.8786590169992463E-3</v>
      </c>
      <c r="J1625" s="19">
        <f t="shared" si="102"/>
        <v>1.9299999552712888E-2</v>
      </c>
      <c r="K1625" s="19">
        <f t="shared" ref="K1625:K1688" si="103">_xlfn.STDEV.S(I1606:I1625)</f>
        <v>1.5847524535959803E-2</v>
      </c>
    </row>
    <row r="1626" spans="7:11" x14ac:dyDescent="0.3">
      <c r="G1626" s="23">
        <f t="shared" ca="1" si="100"/>
        <v>44230</v>
      </c>
      <c r="H1626" s="19">
        <v>148.08637999999999</v>
      </c>
      <c r="I1626" s="24">
        <f t="shared" si="101"/>
        <v>2.4465702375676912E-2</v>
      </c>
      <c r="J1626" s="19">
        <f t="shared" si="102"/>
        <v>2.0706319376593126E-2</v>
      </c>
      <c r="K1626" s="19">
        <f t="shared" si="103"/>
        <v>1.6567011138228973E-2</v>
      </c>
    </row>
    <row r="1627" spans="7:11" x14ac:dyDescent="0.3">
      <c r="G1627" s="23">
        <f t="shared" ca="1" si="100"/>
        <v>44231</v>
      </c>
      <c r="H1627" s="19">
        <v>145.49650600000001</v>
      </c>
      <c r="I1627" s="24">
        <f t="shared" si="101"/>
        <v>-1.7488941251720624E-2</v>
      </c>
      <c r="J1627" s="19">
        <f t="shared" si="102"/>
        <v>2.1030315786208918E-2</v>
      </c>
      <c r="K1627" s="19">
        <f t="shared" si="103"/>
        <v>1.7063988677077667E-2</v>
      </c>
    </row>
    <row r="1628" spans="7:11" x14ac:dyDescent="0.3">
      <c r="G1628" s="23">
        <f t="shared" ca="1" si="100"/>
        <v>44232</v>
      </c>
      <c r="H1628" s="19">
        <v>146.55921900000001</v>
      </c>
      <c r="I1628" s="24">
        <f t="shared" si="101"/>
        <v>7.3040448132823954E-3</v>
      </c>
      <c r="J1628" s="19">
        <f t="shared" si="102"/>
        <v>2.095688292741971E-2</v>
      </c>
      <c r="K1628" s="19">
        <f t="shared" si="103"/>
        <v>1.6373865614756379E-2</v>
      </c>
    </row>
    <row r="1629" spans="7:11" x14ac:dyDescent="0.3">
      <c r="G1629" s="23">
        <f t="shared" ca="1" si="100"/>
        <v>44233</v>
      </c>
      <c r="H1629" s="19">
        <v>146.594955</v>
      </c>
      <c r="I1629" s="24">
        <f t="shared" si="101"/>
        <v>2.4383317708576158E-4</v>
      </c>
      <c r="J1629" s="19">
        <f t="shared" si="102"/>
        <v>2.0532879594321946E-2</v>
      </c>
      <c r="K1629" s="19">
        <f t="shared" si="103"/>
        <v>1.636861959540931E-2</v>
      </c>
    </row>
    <row r="1630" spans="7:11" x14ac:dyDescent="0.3">
      <c r="G1630" s="23">
        <f t="shared" ca="1" si="100"/>
        <v>44234</v>
      </c>
      <c r="H1630" s="19">
        <v>144.28196700000001</v>
      </c>
      <c r="I1630" s="24">
        <f t="shared" si="101"/>
        <v>-1.5778087315487688E-2</v>
      </c>
      <c r="J1630" s="19">
        <f t="shared" si="102"/>
        <v>1.9961611407314346E-2</v>
      </c>
      <c r="K1630" s="19">
        <f t="shared" si="103"/>
        <v>1.6660856793861787E-2</v>
      </c>
    </row>
    <row r="1631" spans="7:11" x14ac:dyDescent="0.3">
      <c r="G1631" s="23">
        <f t="shared" ca="1" si="100"/>
        <v>44235</v>
      </c>
      <c r="H1631" s="19">
        <v>138.78967299999999</v>
      </c>
      <c r="I1631" s="24">
        <f t="shared" si="101"/>
        <v>-3.8066392593608112E-2</v>
      </c>
      <c r="J1631" s="19">
        <f t="shared" si="102"/>
        <v>2.3447247889357738E-2</v>
      </c>
      <c r="K1631" s="19">
        <f t="shared" si="103"/>
        <v>1.869034107549418E-2</v>
      </c>
    </row>
    <row r="1632" spans="7:11" x14ac:dyDescent="0.3">
      <c r="G1632" s="23">
        <f t="shared" ca="1" si="100"/>
        <v>44236</v>
      </c>
      <c r="H1632" s="19">
        <v>137.75372300000001</v>
      </c>
      <c r="I1632" s="24">
        <f t="shared" si="101"/>
        <v>-7.4641720641562825E-3</v>
      </c>
      <c r="J1632" s="19">
        <f t="shared" si="102"/>
        <v>1.8192077513325425E-2</v>
      </c>
      <c r="K1632" s="19">
        <f t="shared" si="103"/>
        <v>1.8572411886800994E-2</v>
      </c>
    </row>
    <row r="1633" spans="7:11" x14ac:dyDescent="0.3">
      <c r="G1633" s="23">
        <f t="shared" ca="1" si="100"/>
        <v>44237</v>
      </c>
      <c r="H1633" s="19">
        <v>134.654831</v>
      </c>
      <c r="I1633" s="24">
        <f t="shared" si="101"/>
        <v>-2.2495885646589775E-2</v>
      </c>
      <c r="J1633" s="19">
        <f t="shared" si="102"/>
        <v>1.7813907680064172E-2</v>
      </c>
      <c r="K1633" s="19">
        <f t="shared" si="103"/>
        <v>1.9057291009388834E-2</v>
      </c>
    </row>
    <row r="1634" spans="7:11" x14ac:dyDescent="0.3">
      <c r="G1634" s="23">
        <f t="shared" ca="1" si="100"/>
        <v>44238</v>
      </c>
      <c r="H1634" s="19">
        <v>136.69099399999999</v>
      </c>
      <c r="I1634" s="24">
        <f t="shared" si="101"/>
        <v>1.5121351271830674E-2</v>
      </c>
      <c r="J1634" s="19">
        <f t="shared" si="102"/>
        <v>1.8642055553043199E-2</v>
      </c>
      <c r="K1634" s="19">
        <f t="shared" si="103"/>
        <v>1.9030320505313125E-2</v>
      </c>
    </row>
    <row r="1635" spans="7:11" x14ac:dyDescent="0.3">
      <c r="G1635" s="23">
        <f t="shared" ca="1" si="100"/>
        <v>44239</v>
      </c>
      <c r="H1635" s="19">
        <v>135.44070400000001</v>
      </c>
      <c r="I1635" s="24">
        <f t="shared" si="101"/>
        <v>-9.1468352333436975E-3</v>
      </c>
      <c r="J1635" s="19">
        <f t="shared" si="102"/>
        <v>1.8646363715480788E-2</v>
      </c>
      <c r="K1635" s="19">
        <f t="shared" si="103"/>
        <v>1.8714159767154664E-2</v>
      </c>
    </row>
    <row r="1636" spans="7:11" x14ac:dyDescent="0.3">
      <c r="G1636" s="23">
        <f t="shared" ca="1" si="100"/>
        <v>44240</v>
      </c>
      <c r="H1636" s="19">
        <v>137.09285</v>
      </c>
      <c r="I1636" s="24">
        <f t="shared" si="101"/>
        <v>1.2198297492606036E-2</v>
      </c>
      <c r="J1636" s="19">
        <f t="shared" si="102"/>
        <v>1.6696780506087722E-2</v>
      </c>
      <c r="K1636" s="19">
        <f t="shared" si="103"/>
        <v>1.8835898644897656E-2</v>
      </c>
    </row>
    <row r="1637" spans="7:11" x14ac:dyDescent="0.3">
      <c r="G1637" s="23">
        <f t="shared" ca="1" si="100"/>
        <v>44241</v>
      </c>
      <c r="H1637" s="19">
        <v>135.07455400000001</v>
      </c>
      <c r="I1637" s="24">
        <f t="shared" si="101"/>
        <v>-1.4722109869332978E-2</v>
      </c>
      <c r="J1637" s="19">
        <f t="shared" si="102"/>
        <v>1.6536067188838106E-2</v>
      </c>
      <c r="K1637" s="19">
        <f t="shared" si="103"/>
        <v>1.8863871742413767E-2</v>
      </c>
    </row>
    <row r="1638" spans="7:11" x14ac:dyDescent="0.3">
      <c r="G1638" s="23">
        <f t="shared" ca="1" si="100"/>
        <v>44242</v>
      </c>
      <c r="H1638" s="19">
        <v>135.521072</v>
      </c>
      <c r="I1638" s="24">
        <f t="shared" si="101"/>
        <v>3.3057151534254814E-3</v>
      </c>
      <c r="J1638" s="19">
        <f t="shared" si="102"/>
        <v>1.6188930505016158E-2</v>
      </c>
      <c r="K1638" s="19">
        <f t="shared" si="103"/>
        <v>1.8706421754725738E-2</v>
      </c>
    </row>
    <row r="1639" spans="7:11" x14ac:dyDescent="0.3">
      <c r="G1639" s="23">
        <f t="shared" ca="1" si="100"/>
        <v>44243</v>
      </c>
      <c r="H1639" s="19">
        <v>134.77981600000001</v>
      </c>
      <c r="I1639" s="24">
        <f t="shared" si="101"/>
        <v>-5.4696733803876185E-3</v>
      </c>
      <c r="J1639" s="19">
        <f t="shared" si="102"/>
        <v>1.5977631366322353E-2</v>
      </c>
      <c r="K1639" s="19">
        <f t="shared" si="103"/>
        <v>1.8620482771596988E-2</v>
      </c>
    </row>
    <row r="1640" spans="7:11" x14ac:dyDescent="0.3">
      <c r="G1640" s="23">
        <f t="shared" ca="1" si="100"/>
        <v>44244</v>
      </c>
      <c r="H1640" s="19">
        <v>134.342209</v>
      </c>
      <c r="I1640" s="24">
        <f t="shared" si="101"/>
        <v>-3.2468288871978501E-3</v>
      </c>
      <c r="J1640" s="19">
        <f t="shared" si="102"/>
        <v>1.58123134408714E-2</v>
      </c>
      <c r="K1640" s="19">
        <f t="shared" si="103"/>
        <v>1.8153208256678117E-2</v>
      </c>
    </row>
    <row r="1641" spans="7:11" x14ac:dyDescent="0.3">
      <c r="G1641" s="23">
        <f t="shared" ca="1" si="100"/>
        <v>44245</v>
      </c>
      <c r="H1641" s="19">
        <v>136.85169999999999</v>
      </c>
      <c r="I1641" s="24">
        <f t="shared" si="101"/>
        <v>1.867984022802549E-2</v>
      </c>
      <c r="J1641" s="19">
        <f t="shared" si="102"/>
        <v>1.3426468166640894E-2</v>
      </c>
      <c r="K1641" s="19">
        <f t="shared" si="103"/>
        <v>1.8605095008309303E-2</v>
      </c>
    </row>
    <row r="1642" spans="7:11" x14ac:dyDescent="0.3">
      <c r="G1642" s="23">
        <f t="shared" ca="1" si="100"/>
        <v>44246</v>
      </c>
      <c r="H1642" s="19">
        <v>137.360794</v>
      </c>
      <c r="I1642" s="24">
        <f t="shared" si="101"/>
        <v>3.7200414755536038E-3</v>
      </c>
      <c r="J1642" s="19">
        <f t="shared" si="102"/>
        <v>1.3323592601065052E-2</v>
      </c>
      <c r="K1642" s="19">
        <f t="shared" si="103"/>
        <v>1.5925437979315945E-2</v>
      </c>
    </row>
    <row r="1643" spans="7:11" x14ac:dyDescent="0.3">
      <c r="G1643" s="23">
        <f t="shared" ca="1" si="100"/>
        <v>44247</v>
      </c>
      <c r="H1643" s="19">
        <v>140.15602100000001</v>
      </c>
      <c r="I1643" s="24">
        <f t="shared" si="101"/>
        <v>2.0349525644122402E-2</v>
      </c>
      <c r="J1643" s="19">
        <f t="shared" si="102"/>
        <v>1.2200852685424743E-2</v>
      </c>
      <c r="K1643" s="19">
        <f t="shared" si="103"/>
        <v>1.6592951502677367E-2</v>
      </c>
    </row>
    <row r="1644" spans="7:11" x14ac:dyDescent="0.3">
      <c r="G1644" s="23">
        <f t="shared" ca="1" si="100"/>
        <v>44248</v>
      </c>
      <c r="H1644" s="19">
        <v>139.16478000000001</v>
      </c>
      <c r="I1644" s="24">
        <f t="shared" si="101"/>
        <v>-7.0724111096162057E-3</v>
      </c>
      <c r="J1644" s="19">
        <f t="shared" si="102"/>
        <v>1.1985678465301268E-2</v>
      </c>
      <c r="K1644" s="19">
        <f t="shared" si="103"/>
        <v>1.5817778056571249E-2</v>
      </c>
    </row>
    <row r="1645" spans="7:11" x14ac:dyDescent="0.3">
      <c r="G1645" s="23">
        <f t="shared" ca="1" si="100"/>
        <v>44249</v>
      </c>
      <c r="H1645" s="19">
        <v>140.84368900000001</v>
      </c>
      <c r="I1645" s="24">
        <f t="shared" si="101"/>
        <v>1.2064180319187212E-2</v>
      </c>
      <c r="J1645" s="19">
        <f t="shared" si="102"/>
        <v>1.1694782214862373E-2</v>
      </c>
      <c r="K1645" s="19">
        <f t="shared" si="103"/>
        <v>1.6045489787194965E-2</v>
      </c>
    </row>
    <row r="1646" spans="7:11" x14ac:dyDescent="0.3">
      <c r="G1646" s="23">
        <f t="shared" ca="1" si="100"/>
        <v>44250</v>
      </c>
      <c r="H1646" s="19">
        <v>142.98703</v>
      </c>
      <c r="I1646" s="24">
        <f t="shared" si="101"/>
        <v>1.5217870358394281E-2</v>
      </c>
      <c r="J1646" s="19">
        <f t="shared" si="102"/>
        <v>1.1966364629323099E-2</v>
      </c>
      <c r="K1646" s="19">
        <f t="shared" si="103"/>
        <v>1.5387456738785787E-2</v>
      </c>
    </row>
    <row r="1647" spans="7:11" x14ac:dyDescent="0.3">
      <c r="G1647" s="23">
        <f t="shared" ca="1" si="100"/>
        <v>44251</v>
      </c>
      <c r="H1647" s="19">
        <v>145.567947</v>
      </c>
      <c r="I1647" s="24">
        <f t="shared" si="101"/>
        <v>1.8050007752451469E-2</v>
      </c>
      <c r="J1647" s="19">
        <f t="shared" si="102"/>
        <v>1.0591953491639031E-2</v>
      </c>
      <c r="K1647" s="19">
        <f t="shared" si="103"/>
        <v>1.5512082980592274E-2</v>
      </c>
    </row>
    <row r="1648" spans="7:11" x14ac:dyDescent="0.3">
      <c r="G1648" s="23">
        <f t="shared" ca="1" si="100"/>
        <v>44252</v>
      </c>
      <c r="H1648" s="19">
        <v>143.103104</v>
      </c>
      <c r="I1648" s="24">
        <f t="shared" si="101"/>
        <v>-1.6932594371204535E-2</v>
      </c>
      <c r="J1648" s="19">
        <f t="shared" si="102"/>
        <v>1.3125579855130408E-2</v>
      </c>
      <c r="K1648" s="19">
        <f t="shared" si="103"/>
        <v>1.5865603679089513E-2</v>
      </c>
    </row>
    <row r="1649" spans="7:11" x14ac:dyDescent="0.3">
      <c r="G1649" s="23">
        <f t="shared" ca="1" si="100"/>
        <v>44253</v>
      </c>
      <c r="H1649" s="19">
        <v>144.228409</v>
      </c>
      <c r="I1649" s="24">
        <f t="shared" si="101"/>
        <v>7.8635960265402982E-3</v>
      </c>
      <c r="J1649" s="19">
        <f t="shared" si="102"/>
        <v>1.2547877111824856E-2</v>
      </c>
      <c r="K1649" s="19">
        <f t="shared" si="103"/>
        <v>1.5989871694902721E-2</v>
      </c>
    </row>
    <row r="1650" spans="7:11" x14ac:dyDescent="0.3">
      <c r="G1650" s="23">
        <f t="shared" ca="1" si="100"/>
        <v>44254</v>
      </c>
      <c r="H1650" s="19">
        <v>146.51452599999999</v>
      </c>
      <c r="I1650" s="24">
        <f t="shared" si="101"/>
        <v>1.5850670584600213E-2</v>
      </c>
      <c r="J1650" s="19">
        <f t="shared" si="102"/>
        <v>1.2287751881611204E-2</v>
      </c>
      <c r="K1650" s="19">
        <f t="shared" si="103"/>
        <v>1.5983290819596509E-2</v>
      </c>
    </row>
    <row r="1651" spans="7:11" x14ac:dyDescent="0.3">
      <c r="G1651" s="23">
        <f t="shared" ca="1" si="100"/>
        <v>44255</v>
      </c>
      <c r="H1651" s="19">
        <v>146.78248600000001</v>
      </c>
      <c r="I1651" s="24">
        <f t="shared" si="101"/>
        <v>1.8288971565865175E-3</v>
      </c>
      <c r="J1651" s="19">
        <f t="shared" si="102"/>
        <v>1.1929347242210203E-2</v>
      </c>
      <c r="K1651" s="19">
        <f t="shared" si="103"/>
        <v>1.3093848879499579E-2</v>
      </c>
    </row>
    <row r="1652" spans="7:11" x14ac:dyDescent="0.3">
      <c r="G1652" s="23">
        <f t="shared" ca="1" si="100"/>
        <v>44256</v>
      </c>
      <c r="H1652" s="19">
        <v>148.470383</v>
      </c>
      <c r="I1652" s="24">
        <f t="shared" si="101"/>
        <v>1.1499307894267341E-2</v>
      </c>
      <c r="J1652" s="19">
        <f t="shared" si="102"/>
        <v>1.1938526383393492E-2</v>
      </c>
      <c r="K1652" s="19">
        <f t="shared" si="103"/>
        <v>1.2991191208256295E-2</v>
      </c>
    </row>
    <row r="1653" spans="7:11" x14ac:dyDescent="0.3">
      <c r="G1653" s="23">
        <f t="shared" ca="1" si="100"/>
        <v>44257</v>
      </c>
      <c r="H1653" s="19">
        <v>148.47929400000001</v>
      </c>
      <c r="I1653" s="24">
        <f t="shared" si="101"/>
        <v>6.0018704201914019E-5</v>
      </c>
      <c r="J1653" s="19">
        <f t="shared" si="102"/>
        <v>1.1288754740262946E-2</v>
      </c>
      <c r="K1653" s="19">
        <f t="shared" si="103"/>
        <v>1.1475901468075757E-2</v>
      </c>
    </row>
    <row r="1654" spans="7:11" x14ac:dyDescent="0.3">
      <c r="G1654" s="23">
        <f t="shared" ca="1" si="100"/>
        <v>44258</v>
      </c>
      <c r="H1654" s="19">
        <v>147.389771</v>
      </c>
      <c r="I1654" s="24">
        <f t="shared" si="101"/>
        <v>-7.3378783711082196E-3</v>
      </c>
      <c r="J1654" s="19">
        <f t="shared" si="102"/>
        <v>1.1322762183820397E-2</v>
      </c>
      <c r="K1654" s="19">
        <f t="shared" si="103"/>
        <v>1.1528080711325377E-2</v>
      </c>
    </row>
    <row r="1655" spans="7:11" x14ac:dyDescent="0.3">
      <c r="G1655" s="23">
        <f t="shared" ca="1" si="100"/>
        <v>44259</v>
      </c>
      <c r="H1655" s="19">
        <v>148.16673299999999</v>
      </c>
      <c r="I1655" s="24">
        <f t="shared" si="101"/>
        <v>5.2714784393008696E-3</v>
      </c>
      <c r="J1655" s="19">
        <f t="shared" si="102"/>
        <v>1.1108018601553294E-2</v>
      </c>
      <c r="K1655" s="19">
        <f t="shared" si="103"/>
        <v>1.1116822959055502E-2</v>
      </c>
    </row>
    <row r="1656" spans="7:11" x14ac:dyDescent="0.3">
      <c r="G1656" s="23">
        <f t="shared" ca="1" si="100"/>
        <v>44260</v>
      </c>
      <c r="H1656" s="19">
        <v>147.58622700000001</v>
      </c>
      <c r="I1656" s="24">
        <f t="shared" si="101"/>
        <v>-3.9179240052488185E-3</v>
      </c>
      <c r="J1656" s="19">
        <f t="shared" si="102"/>
        <v>1.0823060736838896E-2</v>
      </c>
      <c r="K1656" s="19">
        <f t="shared" si="103"/>
        <v>1.1118028848799904E-2</v>
      </c>
    </row>
    <row r="1657" spans="7:11" x14ac:dyDescent="0.3">
      <c r="G1657" s="23">
        <f t="shared" ca="1" si="100"/>
        <v>44261</v>
      </c>
      <c r="H1657" s="19">
        <v>145.719742</v>
      </c>
      <c r="I1657" s="24">
        <f t="shared" si="101"/>
        <v>-1.2646742436203118E-2</v>
      </c>
      <c r="J1657" s="19">
        <f t="shared" si="102"/>
        <v>1.0499002961734283E-2</v>
      </c>
      <c r="K1657" s="19">
        <f t="shared" si="103"/>
        <v>1.0944854342465195E-2</v>
      </c>
    </row>
    <row r="1658" spans="7:11" x14ac:dyDescent="0.3">
      <c r="G1658" s="23">
        <f t="shared" ca="1" si="100"/>
        <v>44262</v>
      </c>
      <c r="H1658" s="19">
        <v>145.05888400000001</v>
      </c>
      <c r="I1658" s="24">
        <f t="shared" si="101"/>
        <v>-4.5351301816056733E-3</v>
      </c>
      <c r="J1658" s="19">
        <f t="shared" si="102"/>
        <v>8.8614708678751968E-3</v>
      </c>
      <c r="K1658" s="19">
        <f t="shared" si="103"/>
        <v>1.1104893682144021E-2</v>
      </c>
    </row>
    <row r="1659" spans="7:11" x14ac:dyDescent="0.3">
      <c r="G1659" s="23">
        <f t="shared" ca="1" si="100"/>
        <v>44263</v>
      </c>
      <c r="H1659" s="19">
        <v>146.487808</v>
      </c>
      <c r="I1659" s="24">
        <f t="shared" si="101"/>
        <v>9.8506479616924381E-3</v>
      </c>
      <c r="J1659" s="19">
        <f t="shared" si="102"/>
        <v>9.0430872974256622E-3</v>
      </c>
      <c r="K1659" s="19">
        <f t="shared" si="103"/>
        <v>1.0983894553338933E-2</v>
      </c>
    </row>
    <row r="1660" spans="7:11" x14ac:dyDescent="0.3">
      <c r="G1660" s="23">
        <f t="shared" ca="1" si="100"/>
        <v>44264</v>
      </c>
      <c r="H1660" s="19">
        <v>149.57777400000001</v>
      </c>
      <c r="I1660" s="24">
        <f t="shared" si="101"/>
        <v>2.1093673543125302E-2</v>
      </c>
      <c r="J1660" s="19">
        <f t="shared" si="102"/>
        <v>1.0056783330492187E-2</v>
      </c>
      <c r="K1660" s="19">
        <f t="shared" si="103"/>
        <v>1.1450327561142358E-2</v>
      </c>
    </row>
    <row r="1661" spans="7:11" x14ac:dyDescent="0.3">
      <c r="G1661" s="23">
        <f t="shared" ca="1" si="100"/>
        <v>44265</v>
      </c>
      <c r="H1661" s="19">
        <v>149.693848</v>
      </c>
      <c r="I1661" s="24">
        <f t="shared" si="101"/>
        <v>7.760110135079934E-4</v>
      </c>
      <c r="J1661" s="19">
        <f t="shared" si="102"/>
        <v>1.0065638142926827E-2</v>
      </c>
      <c r="K1661" s="19">
        <f t="shared" si="103"/>
        <v>1.10544187839358E-2</v>
      </c>
    </row>
    <row r="1662" spans="7:11" x14ac:dyDescent="0.3">
      <c r="G1662" s="23">
        <f t="shared" ca="1" si="100"/>
        <v>44266</v>
      </c>
      <c r="H1662" s="19">
        <v>150.319016</v>
      </c>
      <c r="I1662" s="24">
        <f t="shared" si="101"/>
        <v>4.1763105722287808E-3</v>
      </c>
      <c r="J1662" s="19">
        <f t="shared" si="102"/>
        <v>9.5519437607999771E-3</v>
      </c>
      <c r="K1662" s="19">
        <f t="shared" si="103"/>
        <v>1.105308076238214E-2</v>
      </c>
    </row>
    <row r="1663" spans="7:11" x14ac:dyDescent="0.3">
      <c r="G1663" s="23">
        <f t="shared" ca="1" si="100"/>
        <v>44267</v>
      </c>
      <c r="H1663" s="19">
        <v>147.15760800000001</v>
      </c>
      <c r="I1663" s="24">
        <f t="shared" si="101"/>
        <v>-2.1031324473278823E-2</v>
      </c>
      <c r="J1663" s="19">
        <f t="shared" si="102"/>
        <v>1.1892756039766694E-2</v>
      </c>
      <c r="K1663" s="19">
        <f t="shared" si="103"/>
        <v>1.1793196353239289E-2</v>
      </c>
    </row>
    <row r="1664" spans="7:11" x14ac:dyDescent="0.3">
      <c r="G1664" s="23">
        <f t="shared" ca="1" si="100"/>
        <v>44268</v>
      </c>
      <c r="H1664" s="19">
        <v>145.96983299999999</v>
      </c>
      <c r="I1664" s="24">
        <f t="shared" si="101"/>
        <v>-8.0714481306329855E-3</v>
      </c>
      <c r="J1664" s="19">
        <f t="shared" si="102"/>
        <v>1.1939528023722397E-2</v>
      </c>
      <c r="K1664" s="19">
        <f t="shared" si="103"/>
        <v>1.1837935310333874E-2</v>
      </c>
    </row>
    <row r="1665" spans="7:11" x14ac:dyDescent="0.3">
      <c r="G1665" s="23">
        <f t="shared" ca="1" si="100"/>
        <v>44269</v>
      </c>
      <c r="H1665" s="19">
        <v>145.42506399999999</v>
      </c>
      <c r="I1665" s="24">
        <f t="shared" si="101"/>
        <v>-3.7320656522228379E-3</v>
      </c>
      <c r="J1665" s="19">
        <f t="shared" si="102"/>
        <v>1.1760272123184964E-2</v>
      </c>
      <c r="K1665" s="19">
        <f t="shared" si="103"/>
        <v>1.1689202627214111E-2</v>
      </c>
    </row>
    <row r="1666" spans="7:11" x14ac:dyDescent="0.3">
      <c r="G1666" s="23">
        <f t="shared" ca="1" si="100"/>
        <v>44270</v>
      </c>
      <c r="H1666" s="19">
        <v>144.79098500000001</v>
      </c>
      <c r="I1666" s="24">
        <f t="shared" si="101"/>
        <v>-4.3601768674482733E-3</v>
      </c>
      <c r="J1666" s="19">
        <f t="shared" si="102"/>
        <v>1.1769933390012571E-2</v>
      </c>
      <c r="K1666" s="19">
        <f t="shared" si="103"/>
        <v>1.130820504162869E-2</v>
      </c>
    </row>
    <row r="1667" spans="7:11" x14ac:dyDescent="0.3">
      <c r="G1667" s="23">
        <f t="shared" ca="1" si="100"/>
        <v>44271</v>
      </c>
      <c r="H1667" s="19">
        <v>144.39804100000001</v>
      </c>
      <c r="I1667" s="24">
        <f t="shared" si="101"/>
        <v>-2.713870618395231E-3</v>
      </c>
      <c r="J1667" s="19">
        <f t="shared" si="102"/>
        <v>1.1160710717783974E-2</v>
      </c>
      <c r="K1667" s="19">
        <f t="shared" si="103"/>
        <v>1.0558611641805623E-2</v>
      </c>
    </row>
    <row r="1668" spans="7:11" x14ac:dyDescent="0.3">
      <c r="G1668" s="23">
        <f t="shared" ca="1" si="100"/>
        <v>44272</v>
      </c>
      <c r="H1668" s="19">
        <v>146.202011</v>
      </c>
      <c r="I1668" s="24">
        <f t="shared" si="101"/>
        <v>1.249303652256617E-2</v>
      </c>
      <c r="J1668" s="19">
        <f t="shared" si="102"/>
        <v>1.181653785115864E-2</v>
      </c>
      <c r="K1668" s="19">
        <f t="shared" si="103"/>
        <v>1.0169340449943956E-2</v>
      </c>
    </row>
    <row r="1669" spans="7:11" x14ac:dyDescent="0.3">
      <c r="G1669" s="23">
        <f t="shared" ca="1" si="100"/>
        <v>44273</v>
      </c>
      <c r="H1669" s="19">
        <v>145.87153599999999</v>
      </c>
      <c r="I1669" s="24">
        <f t="shared" si="101"/>
        <v>-2.2603998244593582E-3</v>
      </c>
      <c r="J1669" s="19">
        <f t="shared" si="102"/>
        <v>1.1404793121567308E-2</v>
      </c>
      <c r="K1669" s="19">
        <f t="shared" si="103"/>
        <v>1.006750313768223E-2</v>
      </c>
    </row>
    <row r="1670" spans="7:11" x14ac:dyDescent="0.3">
      <c r="G1670" s="23">
        <f t="shared" ref="G1670:G1733" ca="1" si="104">G1669+1</f>
        <v>44274</v>
      </c>
      <c r="H1670" s="19">
        <v>143.55860899999999</v>
      </c>
      <c r="I1670" s="24">
        <f t="shared" ref="I1670:I1733" si="105">H1670/H1669-1</f>
        <v>-1.5855917222946103E-2</v>
      </c>
      <c r="J1670" s="19">
        <f t="shared" si="102"/>
        <v>9.5086878266573572E-3</v>
      </c>
      <c r="K1670" s="19">
        <f t="shared" si="103"/>
        <v>1.0038389302953052E-2</v>
      </c>
    </row>
    <row r="1671" spans="7:11" x14ac:dyDescent="0.3">
      <c r="G1671" s="23">
        <f t="shared" ca="1" si="104"/>
        <v>44275</v>
      </c>
      <c r="H1671" s="19">
        <v>143.478149</v>
      </c>
      <c r="I1671" s="24">
        <f t="shared" si="105"/>
        <v>-5.604679549381375E-4</v>
      </c>
      <c r="J1671" s="19">
        <f t="shared" si="102"/>
        <v>9.4423560472285274E-3</v>
      </c>
      <c r="K1671" s="19">
        <f t="shared" si="103"/>
        <v>1.0017514003496554E-2</v>
      </c>
    </row>
    <row r="1672" spans="7:11" x14ac:dyDescent="0.3">
      <c r="G1672" s="23">
        <f t="shared" ca="1" si="104"/>
        <v>44276</v>
      </c>
      <c r="H1672" s="19">
        <v>141.665314</v>
      </c>
      <c r="I1672" s="24">
        <f t="shared" si="105"/>
        <v>-1.2634920457469834E-2</v>
      </c>
      <c r="J1672" s="19">
        <f t="shared" si="102"/>
        <v>9.2821674040042129E-3</v>
      </c>
      <c r="K1672" s="19">
        <f t="shared" si="103"/>
        <v>9.873744318797029E-3</v>
      </c>
    </row>
    <row r="1673" spans="7:11" x14ac:dyDescent="0.3">
      <c r="G1673" s="23">
        <f t="shared" ca="1" si="104"/>
        <v>44277</v>
      </c>
      <c r="H1673" s="19">
        <v>142.49580399999999</v>
      </c>
      <c r="I1673" s="24">
        <f t="shared" si="105"/>
        <v>5.8623383279268193E-3</v>
      </c>
      <c r="J1673" s="19">
        <f t="shared" si="102"/>
        <v>8.2396803313421751E-3</v>
      </c>
      <c r="K1673" s="19">
        <f t="shared" si="103"/>
        <v>1.0030637123367938E-2</v>
      </c>
    </row>
    <row r="1674" spans="7:11" x14ac:dyDescent="0.3">
      <c r="G1674" s="23">
        <f t="shared" ca="1" si="104"/>
        <v>44278</v>
      </c>
      <c r="H1674" s="19">
        <v>140.30784600000001</v>
      </c>
      <c r="I1674" s="24">
        <f t="shared" si="105"/>
        <v>-1.5354543352027239E-2</v>
      </c>
      <c r="J1674" s="19">
        <f t="shared" si="102"/>
        <v>9.0059888316653056E-3</v>
      </c>
      <c r="K1674" s="19">
        <f t="shared" si="103"/>
        <v>1.0407966172809376E-2</v>
      </c>
    </row>
    <row r="1675" spans="7:11" x14ac:dyDescent="0.3">
      <c r="G1675" s="23">
        <f t="shared" ca="1" si="104"/>
        <v>44279</v>
      </c>
      <c r="H1675" s="19">
        <v>142.36189300000001</v>
      </c>
      <c r="I1675" s="24">
        <f t="shared" si="105"/>
        <v>1.4639573327923427E-2</v>
      </c>
      <c r="J1675" s="19">
        <f t="shared" si="102"/>
        <v>1.0751414521047293E-2</v>
      </c>
      <c r="K1675" s="19">
        <f t="shared" si="103"/>
        <v>1.0967508762003343E-2</v>
      </c>
    </row>
    <row r="1676" spans="7:11" x14ac:dyDescent="0.3">
      <c r="G1676" s="23">
        <f t="shared" ca="1" si="104"/>
        <v>44280</v>
      </c>
      <c r="H1676" s="19">
        <v>141.683167</v>
      </c>
      <c r="I1676" s="24">
        <f t="shared" si="105"/>
        <v>-4.7676101075728727E-3</v>
      </c>
      <c r="J1676" s="19">
        <f t="shared" si="102"/>
        <v>1.0761805520698416E-2</v>
      </c>
      <c r="K1676" s="19">
        <f t="shared" si="103"/>
        <v>1.0977218594264209E-2</v>
      </c>
    </row>
    <row r="1677" spans="7:11" x14ac:dyDescent="0.3">
      <c r="G1677" s="23">
        <f t="shared" ca="1" si="104"/>
        <v>44281</v>
      </c>
      <c r="H1677" s="19">
        <v>141.013351</v>
      </c>
      <c r="I1677" s="24">
        <f t="shared" si="105"/>
        <v>-4.7275623080897944E-3</v>
      </c>
      <c r="J1677" s="19">
        <f t="shared" si="102"/>
        <v>1.0793044791294041E-2</v>
      </c>
      <c r="K1677" s="19">
        <f t="shared" si="103"/>
        <v>1.071189064076089E-2</v>
      </c>
    </row>
    <row r="1678" spans="7:11" x14ac:dyDescent="0.3">
      <c r="G1678" s="23">
        <f t="shared" ca="1" si="104"/>
        <v>44282</v>
      </c>
      <c r="H1678" s="19">
        <v>136.84281899999999</v>
      </c>
      <c r="I1678" s="24">
        <f t="shared" si="105"/>
        <v>-2.9575440697101163E-2</v>
      </c>
      <c r="J1678" s="19">
        <f t="shared" si="102"/>
        <v>1.2450558878005856E-2</v>
      </c>
      <c r="K1678" s="19">
        <f t="shared" si="103"/>
        <v>1.2404420678824937E-2</v>
      </c>
    </row>
    <row r="1679" spans="7:11" x14ac:dyDescent="0.3">
      <c r="G1679" s="23">
        <f t="shared" ca="1" si="104"/>
        <v>44283</v>
      </c>
      <c r="H1679" s="19">
        <v>137.05789200000001</v>
      </c>
      <c r="I1679" s="24">
        <f t="shared" si="105"/>
        <v>1.5716791101769712E-3</v>
      </c>
      <c r="J1679" s="19">
        <f t="shared" ref="J1679:J1742" si="106">_xlfn.STDEV.S(I1670:I1679)</f>
        <v>1.2653664941564578E-2</v>
      </c>
      <c r="K1679" s="19">
        <f t="shared" si="103"/>
        <v>1.2092939761793375E-2</v>
      </c>
    </row>
    <row r="1680" spans="7:11" x14ac:dyDescent="0.3">
      <c r="G1680" s="23">
        <f t="shared" ca="1" si="104"/>
        <v>44284</v>
      </c>
      <c r="H1680" s="19">
        <v>137.64917</v>
      </c>
      <c r="I1680" s="24">
        <f t="shared" si="105"/>
        <v>4.3140748144585572E-3</v>
      </c>
      <c r="J1680" s="19">
        <f t="shared" si="106"/>
        <v>1.2539956077815792E-2</v>
      </c>
      <c r="K1680" s="19">
        <f t="shared" si="103"/>
        <v>1.0831270777064653E-2</v>
      </c>
    </row>
    <row r="1681" spans="7:11" x14ac:dyDescent="0.3">
      <c r="G1681" s="23">
        <f t="shared" ca="1" si="104"/>
        <v>44285</v>
      </c>
      <c r="H1681" s="19">
        <v>136.30519100000001</v>
      </c>
      <c r="I1681" s="24">
        <f t="shared" si="105"/>
        <v>-9.763800246670451E-3</v>
      </c>
      <c r="J1681" s="19">
        <f t="shared" si="106"/>
        <v>1.2587057049033431E-2</v>
      </c>
      <c r="K1681" s="19">
        <f t="shared" si="103"/>
        <v>1.0838426425962116E-2</v>
      </c>
    </row>
    <row r="1682" spans="7:11" x14ac:dyDescent="0.3">
      <c r="G1682" s="23">
        <f t="shared" ca="1" si="104"/>
        <v>44286</v>
      </c>
      <c r="H1682" s="19">
        <v>138.661621</v>
      </c>
      <c r="I1682" s="24">
        <f t="shared" si="105"/>
        <v>1.7287896247472956E-2</v>
      </c>
      <c r="J1682" s="19">
        <f t="shared" si="106"/>
        <v>1.4053221833334529E-2</v>
      </c>
      <c r="K1682" s="19">
        <f t="shared" si="103"/>
        <v>1.1756031332134579E-2</v>
      </c>
    </row>
    <row r="1683" spans="7:11" x14ac:dyDescent="0.3">
      <c r="G1683" s="23">
        <f t="shared" ca="1" si="104"/>
        <v>44287</v>
      </c>
      <c r="H1683" s="19">
        <v>139.53967299999999</v>
      </c>
      <c r="I1683" s="24">
        <f t="shared" si="105"/>
        <v>6.3323361840692538E-3</v>
      </c>
      <c r="J1683" s="19">
        <f t="shared" si="106"/>
        <v>1.4083382747346045E-2</v>
      </c>
      <c r="K1683" s="19">
        <f t="shared" si="103"/>
        <v>1.1246184856207278E-2</v>
      </c>
    </row>
    <row r="1684" spans="7:11" x14ac:dyDescent="0.3">
      <c r="G1684" s="23">
        <f t="shared" ca="1" si="104"/>
        <v>44288</v>
      </c>
      <c r="H1684" s="19">
        <v>139.92495700000001</v>
      </c>
      <c r="I1684" s="24">
        <f t="shared" si="105"/>
        <v>2.7611072300564032E-3</v>
      </c>
      <c r="J1684" s="19">
        <f t="shared" si="106"/>
        <v>1.3319738460331449E-2</v>
      </c>
      <c r="K1684" s="19">
        <f t="shared" si="103"/>
        <v>1.1229335145550891E-2</v>
      </c>
    </row>
    <row r="1685" spans="7:11" x14ac:dyDescent="0.3">
      <c r="G1685" s="23">
        <f t="shared" ca="1" si="104"/>
        <v>44289</v>
      </c>
      <c r="H1685" s="19">
        <v>140.36398299999999</v>
      </c>
      <c r="I1685" s="24">
        <f t="shared" si="105"/>
        <v>3.1375818110845888E-3</v>
      </c>
      <c r="J1685" s="19">
        <f t="shared" si="106"/>
        <v>1.2358541988460705E-2</v>
      </c>
      <c r="K1685" s="19">
        <f t="shared" si="103"/>
        <v>1.1280197311063514E-2</v>
      </c>
    </row>
    <row r="1686" spans="7:11" x14ac:dyDescent="0.3">
      <c r="G1686" s="23">
        <f t="shared" ca="1" si="104"/>
        <v>44290</v>
      </c>
      <c r="H1686" s="19">
        <v>142.899597</v>
      </c>
      <c r="I1686" s="24">
        <f t="shared" si="105"/>
        <v>1.8064562901438874E-2</v>
      </c>
      <c r="J1686" s="19">
        <f t="shared" si="106"/>
        <v>1.3692640257935509E-2</v>
      </c>
      <c r="K1686" s="19">
        <f t="shared" si="103"/>
        <v>1.2088325730069391E-2</v>
      </c>
    </row>
    <row r="1687" spans="7:11" x14ac:dyDescent="0.3">
      <c r="G1687" s="23">
        <f t="shared" ca="1" si="104"/>
        <v>44291</v>
      </c>
      <c r="H1687" s="19">
        <v>147.96191400000001</v>
      </c>
      <c r="I1687" s="24">
        <f t="shared" si="105"/>
        <v>3.5425691228506473E-2</v>
      </c>
      <c r="J1687" s="19">
        <f t="shared" si="106"/>
        <v>1.726682522489115E-2</v>
      </c>
      <c r="K1687" s="19">
        <f t="shared" si="103"/>
        <v>1.4502492095371786E-2</v>
      </c>
    </row>
    <row r="1688" spans="7:11" x14ac:dyDescent="0.3">
      <c r="G1688" s="23">
        <f t="shared" ca="1" si="104"/>
        <v>44292</v>
      </c>
      <c r="H1688" s="19">
        <v>147.89022800000001</v>
      </c>
      <c r="I1688" s="24">
        <f t="shared" si="105"/>
        <v>-4.8448954235613684E-4</v>
      </c>
      <c r="J1688" s="19">
        <f t="shared" si="106"/>
        <v>1.2630934471887914E-2</v>
      </c>
      <c r="K1688" s="19">
        <f t="shared" si="103"/>
        <v>1.4264619269583629E-2</v>
      </c>
    </row>
    <row r="1689" spans="7:11" x14ac:dyDescent="0.3">
      <c r="G1689" s="23">
        <f t="shared" ca="1" si="104"/>
        <v>44293</v>
      </c>
      <c r="H1689" s="19">
        <v>146.35806299999999</v>
      </c>
      <c r="I1689" s="24">
        <f t="shared" si="105"/>
        <v>-1.0360150367744514E-2</v>
      </c>
      <c r="J1689" s="19">
        <f t="shared" si="106"/>
        <v>1.3800844960120953E-2</v>
      </c>
      <c r="K1689" s="19">
        <f t="shared" ref="K1689:K1752" si="107">_xlfn.STDEV.S(I1670:I1689)</f>
        <v>1.4465774561205395E-2</v>
      </c>
    </row>
    <row r="1690" spans="7:11" x14ac:dyDescent="0.3">
      <c r="G1690" s="23">
        <f t="shared" ca="1" si="104"/>
        <v>44294</v>
      </c>
      <c r="H1690" s="19">
        <v>146.94044500000001</v>
      </c>
      <c r="I1690" s="24">
        <f t="shared" si="105"/>
        <v>3.9791589753412904E-3</v>
      </c>
      <c r="J1690" s="19">
        <f t="shared" si="106"/>
        <v>1.3807606243725892E-2</v>
      </c>
      <c r="K1690" s="19">
        <f t="shared" si="107"/>
        <v>1.3973903969638839E-2</v>
      </c>
    </row>
    <row r="1691" spans="7:11" x14ac:dyDescent="0.3">
      <c r="G1691" s="23">
        <f t="shared" ca="1" si="104"/>
        <v>44295</v>
      </c>
      <c r="H1691" s="19">
        <v>149.65527299999999</v>
      </c>
      <c r="I1691" s="24">
        <f t="shared" si="105"/>
        <v>1.8475702860434318E-2</v>
      </c>
      <c r="J1691" s="19">
        <f t="shared" si="106"/>
        <v>1.2940958714447101E-2</v>
      </c>
      <c r="K1691" s="19">
        <f t="shared" si="107"/>
        <v>1.4482617975849123E-2</v>
      </c>
    </row>
    <row r="1692" spans="7:11" x14ac:dyDescent="0.3">
      <c r="G1692" s="23">
        <f t="shared" ca="1" si="104"/>
        <v>44296</v>
      </c>
      <c r="H1692" s="19">
        <v>150.00473</v>
      </c>
      <c r="I1692" s="24">
        <f t="shared" si="105"/>
        <v>2.3350797669521306E-3</v>
      </c>
      <c r="J1692" s="19">
        <f t="shared" si="106"/>
        <v>1.2799321067816576E-2</v>
      </c>
      <c r="K1692" s="19">
        <f t="shared" si="107"/>
        <v>1.40556082684482E-2</v>
      </c>
    </row>
    <row r="1693" spans="7:11" x14ac:dyDescent="0.3">
      <c r="G1693" s="23">
        <f t="shared" ca="1" si="104"/>
        <v>44297</v>
      </c>
      <c r="H1693" s="19">
        <v>150.57813999999999</v>
      </c>
      <c r="I1693" s="24">
        <f t="shared" si="105"/>
        <v>3.8226127936098475E-3</v>
      </c>
      <c r="J1693" s="19">
        <f t="shared" si="106"/>
        <v>1.2859392634803405E-2</v>
      </c>
      <c r="K1693" s="19">
        <f t="shared" si="107"/>
        <v>1.4040815151844192E-2</v>
      </c>
    </row>
    <row r="1694" spans="7:11" x14ac:dyDescent="0.3">
      <c r="G1694" s="23">
        <f t="shared" ca="1" si="104"/>
        <v>44298</v>
      </c>
      <c r="H1694" s="19">
        <v>150.327271</v>
      </c>
      <c r="I1694" s="24">
        <f t="shared" si="105"/>
        <v>-1.666038642793688E-3</v>
      </c>
      <c r="J1694" s="19">
        <f t="shared" si="106"/>
        <v>1.3122435210897097E-2</v>
      </c>
      <c r="K1694" s="19">
        <f t="shared" si="107"/>
        <v>1.3426624081140084E-2</v>
      </c>
    </row>
    <row r="1695" spans="7:11" x14ac:dyDescent="0.3">
      <c r="G1695" s="23">
        <f t="shared" ca="1" si="104"/>
        <v>44299</v>
      </c>
      <c r="H1695" s="19">
        <v>152.09234599999999</v>
      </c>
      <c r="I1695" s="24">
        <f t="shared" si="105"/>
        <v>1.174154887704959E-2</v>
      </c>
      <c r="J1695" s="19">
        <f t="shared" si="106"/>
        <v>1.3103217031957607E-2</v>
      </c>
      <c r="K1695" s="19">
        <f t="shared" si="107"/>
        <v>1.3315712855798875E-2</v>
      </c>
    </row>
    <row r="1696" spans="7:11" x14ac:dyDescent="0.3">
      <c r="G1696" s="23">
        <f t="shared" ca="1" si="104"/>
        <v>44300</v>
      </c>
      <c r="H1696" s="19">
        <v>148.06042500000001</v>
      </c>
      <c r="I1696" s="24">
        <f t="shared" si="105"/>
        <v>-2.6509690369296957E-2</v>
      </c>
      <c r="J1696" s="19">
        <f t="shared" si="106"/>
        <v>1.6492675527756968E-2</v>
      </c>
      <c r="K1696" s="19">
        <f t="shared" si="107"/>
        <v>1.4819778633591754E-2</v>
      </c>
    </row>
    <row r="1697" spans="7:11" x14ac:dyDescent="0.3">
      <c r="G1697" s="23">
        <f t="shared" ca="1" si="104"/>
        <v>44301</v>
      </c>
      <c r="H1697" s="19">
        <v>146.01759300000001</v>
      </c>
      <c r="I1697" s="24">
        <f t="shared" si="105"/>
        <v>-1.3797285804089787E-2</v>
      </c>
      <c r="J1697" s="19">
        <f t="shared" si="106"/>
        <v>1.2923072117255996E-2</v>
      </c>
      <c r="K1697" s="19">
        <f t="shared" si="107"/>
        <v>1.5180771638711042E-2</v>
      </c>
    </row>
    <row r="1698" spans="7:11" x14ac:dyDescent="0.3">
      <c r="G1698" s="23">
        <f t="shared" ca="1" si="104"/>
        <v>44302</v>
      </c>
      <c r="H1698" s="19">
        <v>145.42623900000001</v>
      </c>
      <c r="I1698" s="24">
        <f t="shared" si="105"/>
        <v>-4.0498818522505253E-3</v>
      </c>
      <c r="J1698" s="19">
        <f t="shared" si="106"/>
        <v>1.2948874927951423E-2</v>
      </c>
      <c r="K1698" s="19">
        <f t="shared" si="107"/>
        <v>1.3363536628804682E-2</v>
      </c>
    </row>
    <row r="1699" spans="7:11" x14ac:dyDescent="0.3">
      <c r="G1699" s="23">
        <f t="shared" ca="1" si="104"/>
        <v>44303</v>
      </c>
      <c r="H1699" s="19">
        <v>145.40834000000001</v>
      </c>
      <c r="I1699" s="24">
        <f t="shared" si="105"/>
        <v>-1.2307957713186823E-4</v>
      </c>
      <c r="J1699" s="19">
        <f t="shared" si="106"/>
        <v>1.2578998434781292E-2</v>
      </c>
      <c r="K1699" s="19">
        <f t="shared" si="107"/>
        <v>1.3379307795776871E-2</v>
      </c>
    </row>
    <row r="1700" spans="7:11" x14ac:dyDescent="0.3">
      <c r="G1700" s="23">
        <f t="shared" ca="1" si="104"/>
        <v>44304</v>
      </c>
      <c r="H1700" s="19">
        <v>143.22219799999999</v>
      </c>
      <c r="I1700" s="24">
        <f t="shared" si="105"/>
        <v>-1.5034502147538542E-2</v>
      </c>
      <c r="J1700" s="19">
        <f t="shared" si="106"/>
        <v>1.3233402562169294E-2</v>
      </c>
      <c r="K1700" s="19">
        <f t="shared" si="107"/>
        <v>1.396931886346215E-2</v>
      </c>
    </row>
    <row r="1701" spans="7:11" x14ac:dyDescent="0.3">
      <c r="G1701" s="23">
        <f t="shared" ca="1" si="104"/>
        <v>44305</v>
      </c>
      <c r="H1701" s="19">
        <v>141.75277700000001</v>
      </c>
      <c r="I1701" s="24">
        <f t="shared" si="105"/>
        <v>-1.0259729431048026E-2</v>
      </c>
      <c r="J1701" s="19">
        <f t="shared" si="106"/>
        <v>1.1129963992039041E-2</v>
      </c>
      <c r="K1701" s="19">
        <f t="shared" si="107"/>
        <v>1.3991868446740397E-2</v>
      </c>
    </row>
    <row r="1702" spans="7:11" x14ac:dyDescent="0.3">
      <c r="G1702" s="23">
        <f t="shared" ca="1" si="104"/>
        <v>44306</v>
      </c>
      <c r="H1702" s="19">
        <v>142.460556</v>
      </c>
      <c r="I1702" s="24">
        <f t="shared" si="105"/>
        <v>4.993052093787087E-3</v>
      </c>
      <c r="J1702" s="19">
        <f t="shared" si="106"/>
        <v>1.1363286191270524E-2</v>
      </c>
      <c r="K1702" s="19">
        <f t="shared" si="107"/>
        <v>1.3550454670548502E-2</v>
      </c>
    </row>
    <row r="1703" spans="7:11" x14ac:dyDescent="0.3">
      <c r="G1703" s="23">
        <f t="shared" ca="1" si="104"/>
        <v>44307</v>
      </c>
      <c r="H1703" s="19">
        <v>142.16490200000001</v>
      </c>
      <c r="I1703" s="24">
        <f t="shared" si="105"/>
        <v>-2.0753393662171771E-3</v>
      </c>
      <c r="J1703" s="19">
        <f t="shared" si="106"/>
        <v>1.0996532006789113E-2</v>
      </c>
      <c r="K1703" s="19">
        <f t="shared" si="107"/>
        <v>1.3521047961135261E-2</v>
      </c>
    </row>
    <row r="1704" spans="7:11" x14ac:dyDescent="0.3">
      <c r="G1704" s="23">
        <f t="shared" ca="1" si="104"/>
        <v>44308</v>
      </c>
      <c r="H1704" s="19">
        <v>140.53421</v>
      </c>
      <c r="I1704" s="24">
        <f t="shared" si="105"/>
        <v>-1.1470426083084906E-2</v>
      </c>
      <c r="J1704" s="19">
        <f t="shared" si="106"/>
        <v>1.103607898795186E-2</v>
      </c>
      <c r="K1704" s="19">
        <f t="shared" si="107"/>
        <v>1.3796212680125449E-2</v>
      </c>
    </row>
    <row r="1705" spans="7:11" x14ac:dyDescent="0.3">
      <c r="G1705" s="23">
        <f t="shared" ca="1" si="104"/>
        <v>44309</v>
      </c>
      <c r="H1705" s="19">
        <v>140.26542699999999</v>
      </c>
      <c r="I1705" s="24">
        <f t="shared" si="105"/>
        <v>-1.9125805737977286E-3</v>
      </c>
      <c r="J1705" s="19">
        <f t="shared" si="106"/>
        <v>9.1982659664385531E-3</v>
      </c>
      <c r="K1705" s="19">
        <f t="shared" si="107"/>
        <v>1.3787896199475156E-2</v>
      </c>
    </row>
    <row r="1706" spans="7:11" x14ac:dyDescent="0.3">
      <c r="G1706" s="23">
        <f t="shared" ca="1" si="104"/>
        <v>44310</v>
      </c>
      <c r="H1706" s="19">
        <v>138.20468099999999</v>
      </c>
      <c r="I1706" s="24">
        <f t="shared" si="105"/>
        <v>-1.4691760072851001E-2</v>
      </c>
      <c r="J1706" s="19">
        <f t="shared" si="106"/>
        <v>7.0729809088323232E-3</v>
      </c>
      <c r="K1706" s="19">
        <f t="shared" si="107"/>
        <v>1.3477994434278591E-2</v>
      </c>
    </row>
    <row r="1707" spans="7:11" x14ac:dyDescent="0.3">
      <c r="G1707" s="23">
        <f t="shared" ca="1" si="104"/>
        <v>44311</v>
      </c>
      <c r="H1707" s="19">
        <v>137.12953200000001</v>
      </c>
      <c r="I1707" s="24">
        <f t="shared" si="105"/>
        <v>-7.7793964156682716E-3</v>
      </c>
      <c r="J1707" s="19">
        <f t="shared" si="106"/>
        <v>6.659384251198993E-3</v>
      </c>
      <c r="K1707" s="19">
        <f t="shared" si="107"/>
        <v>1.0328497529929332E-2</v>
      </c>
    </row>
    <row r="1708" spans="7:11" x14ac:dyDescent="0.3">
      <c r="G1708" s="23">
        <f t="shared" ca="1" si="104"/>
        <v>44312</v>
      </c>
      <c r="H1708" s="19">
        <v>138.374908</v>
      </c>
      <c r="I1708" s="24">
        <f t="shared" si="105"/>
        <v>9.0817490721109007E-3</v>
      </c>
      <c r="J1708" s="19">
        <f t="shared" si="106"/>
        <v>8.2452111375493006E-3</v>
      </c>
      <c r="K1708" s="19">
        <f t="shared" si="107"/>
        <v>1.0702107265149623E-2</v>
      </c>
    </row>
    <row r="1709" spans="7:11" x14ac:dyDescent="0.3">
      <c r="G1709" s="23">
        <f t="shared" ca="1" si="104"/>
        <v>44313</v>
      </c>
      <c r="H1709" s="19">
        <v>141.573532</v>
      </c>
      <c r="I1709" s="24">
        <f t="shared" si="105"/>
        <v>2.3115635964867209E-2</v>
      </c>
      <c r="J1709" s="19">
        <f t="shared" si="106"/>
        <v>1.2115962401995967E-2</v>
      </c>
      <c r="K1709" s="19">
        <f t="shared" si="107"/>
        <v>1.2065033167208325E-2</v>
      </c>
    </row>
    <row r="1710" spans="7:11" x14ac:dyDescent="0.3">
      <c r="G1710" s="23">
        <f t="shared" ca="1" si="104"/>
        <v>44314</v>
      </c>
      <c r="H1710" s="19">
        <v>143.35652200000001</v>
      </c>
      <c r="I1710" s="24">
        <f t="shared" si="105"/>
        <v>1.259409138708234E-2</v>
      </c>
      <c r="J1710" s="19">
        <f t="shared" si="106"/>
        <v>1.2116391768191195E-2</v>
      </c>
      <c r="K1710" s="19">
        <f t="shared" si="107"/>
        <v>1.2422855059332345E-2</v>
      </c>
    </row>
    <row r="1711" spans="7:11" x14ac:dyDescent="0.3">
      <c r="G1711" s="23">
        <f t="shared" ca="1" si="104"/>
        <v>44315</v>
      </c>
      <c r="H1711" s="19">
        <v>142.87275700000001</v>
      </c>
      <c r="I1711" s="24">
        <f t="shared" si="105"/>
        <v>-3.3745587103459762E-3</v>
      </c>
      <c r="J1711" s="19">
        <f t="shared" si="106"/>
        <v>1.1644983700072109E-2</v>
      </c>
      <c r="K1711" s="19">
        <f t="shared" si="107"/>
        <v>1.1534088165434756E-2</v>
      </c>
    </row>
    <row r="1712" spans="7:11" x14ac:dyDescent="0.3">
      <c r="G1712" s="23">
        <f t="shared" ca="1" si="104"/>
        <v>44316</v>
      </c>
      <c r="H1712" s="19">
        <v>141.233093</v>
      </c>
      <c r="I1712" s="24">
        <f t="shared" si="105"/>
        <v>-1.1476393641651428E-2</v>
      </c>
      <c r="J1712" s="19">
        <f t="shared" si="106"/>
        <v>1.2147415386210334E-2</v>
      </c>
      <c r="K1712" s="19">
        <f t="shared" si="107"/>
        <v>1.1657729740774439E-2</v>
      </c>
    </row>
    <row r="1713" spans="7:11" x14ac:dyDescent="0.3">
      <c r="G1713" s="23">
        <f t="shared" ca="1" si="104"/>
        <v>44317</v>
      </c>
      <c r="H1713" s="19">
        <v>145.37248199999999</v>
      </c>
      <c r="I1713" s="24">
        <f t="shared" si="105"/>
        <v>2.9308916997236478E-2</v>
      </c>
      <c r="J1713" s="19">
        <f t="shared" si="106"/>
        <v>1.5399824536840637E-2</v>
      </c>
      <c r="K1713" s="19">
        <f t="shared" si="107"/>
        <v>1.3657687546755497E-2</v>
      </c>
    </row>
    <row r="1714" spans="7:11" x14ac:dyDescent="0.3">
      <c r="G1714" s="23">
        <f t="shared" ca="1" si="104"/>
        <v>44318</v>
      </c>
      <c r="H1714" s="19">
        <v>141.851303</v>
      </c>
      <c r="I1714" s="24">
        <f t="shared" si="105"/>
        <v>-2.4221771215270249E-2</v>
      </c>
      <c r="J1714" s="19">
        <f t="shared" si="106"/>
        <v>1.7103993882368471E-2</v>
      </c>
      <c r="K1714" s="19">
        <f t="shared" si="107"/>
        <v>1.4558941537654144E-2</v>
      </c>
    </row>
    <row r="1715" spans="7:11" x14ac:dyDescent="0.3">
      <c r="G1715" s="23">
        <f t="shared" ca="1" si="104"/>
        <v>44319</v>
      </c>
      <c r="H1715" s="19">
        <v>142.18283099999999</v>
      </c>
      <c r="I1715" s="24">
        <f t="shared" si="105"/>
        <v>2.3371516016317262E-3</v>
      </c>
      <c r="J1715" s="19">
        <f t="shared" si="106"/>
        <v>1.707457817478867E-2</v>
      </c>
      <c r="K1715" s="19">
        <f t="shared" si="107"/>
        <v>1.4212410167508079E-2</v>
      </c>
    </row>
    <row r="1716" spans="7:11" x14ac:dyDescent="0.3">
      <c r="G1716" s="23">
        <f t="shared" ca="1" si="104"/>
        <v>44320</v>
      </c>
      <c r="H1716" s="19">
        <v>143.15048200000001</v>
      </c>
      <c r="I1716" s="24">
        <f t="shared" si="105"/>
        <v>6.8056810600432005E-3</v>
      </c>
      <c r="J1716" s="19">
        <f t="shared" si="106"/>
        <v>1.6138605628094525E-2</v>
      </c>
      <c r="K1716" s="19">
        <f t="shared" si="107"/>
        <v>1.3265744010343595E-2</v>
      </c>
    </row>
    <row r="1717" spans="7:11" x14ac:dyDescent="0.3">
      <c r="G1717" s="23">
        <f t="shared" ca="1" si="104"/>
        <v>44321</v>
      </c>
      <c r="H1717" s="19">
        <v>142.68455499999999</v>
      </c>
      <c r="I1717" s="24">
        <f t="shared" si="105"/>
        <v>-3.2548056666691361E-3</v>
      </c>
      <c r="J1717" s="19">
        <f t="shared" si="106"/>
        <v>1.5843638440719985E-2</v>
      </c>
      <c r="K1717" s="19">
        <f t="shared" si="107"/>
        <v>1.2961600783508191E-2</v>
      </c>
    </row>
    <row r="1718" spans="7:11" x14ac:dyDescent="0.3">
      <c r="G1718" s="23">
        <f t="shared" ca="1" si="104"/>
        <v>44322</v>
      </c>
      <c r="H1718" s="19">
        <v>141.33163500000001</v>
      </c>
      <c r="I1718" s="24">
        <f t="shared" si="105"/>
        <v>-9.4818952198434392E-3</v>
      </c>
      <c r="J1718" s="19">
        <f t="shared" si="106"/>
        <v>1.6275626226649492E-2</v>
      </c>
      <c r="K1718" s="19">
        <f t="shared" si="107"/>
        <v>1.308356940015881E-2</v>
      </c>
    </row>
    <row r="1719" spans="7:11" x14ac:dyDescent="0.3">
      <c r="G1719" s="23">
        <f t="shared" ca="1" si="104"/>
        <v>44323</v>
      </c>
      <c r="H1719" s="19">
        <v>143.32070899999999</v>
      </c>
      <c r="I1719" s="24">
        <f t="shared" si="105"/>
        <v>1.4073805910474135E-2</v>
      </c>
      <c r="J1719" s="19">
        <f t="shared" si="106"/>
        <v>1.5202516938601486E-2</v>
      </c>
      <c r="K1719" s="19">
        <f t="shared" si="107"/>
        <v>1.3530887126047161E-2</v>
      </c>
    </row>
    <row r="1720" spans="7:11" x14ac:dyDescent="0.3">
      <c r="G1720" s="23">
        <f t="shared" ca="1" si="104"/>
        <v>44324</v>
      </c>
      <c r="H1720" s="19">
        <v>145.22915599999999</v>
      </c>
      <c r="I1720" s="24">
        <f t="shared" si="105"/>
        <v>1.3315919334448756E-2</v>
      </c>
      <c r="J1720" s="19">
        <f t="shared" si="106"/>
        <v>1.5263528132976076E-2</v>
      </c>
      <c r="K1720" s="19">
        <f t="shared" si="107"/>
        <v>1.3427728199248945E-2</v>
      </c>
    </row>
    <row r="1721" spans="7:11" x14ac:dyDescent="0.3">
      <c r="G1721" s="23">
        <f t="shared" ca="1" si="104"/>
        <v>44325</v>
      </c>
      <c r="H1721" s="19">
        <v>144.655731</v>
      </c>
      <c r="I1721" s="24">
        <f t="shared" si="105"/>
        <v>-3.9484151515690735E-3</v>
      </c>
      <c r="J1721" s="19">
        <f t="shared" si="106"/>
        <v>1.5284551026373333E-2</v>
      </c>
      <c r="K1721" s="19">
        <f t="shared" si="107"/>
        <v>1.3227258930024285E-2</v>
      </c>
    </row>
    <row r="1722" spans="7:11" x14ac:dyDescent="0.3">
      <c r="G1722" s="23">
        <f t="shared" ca="1" si="104"/>
        <v>44326</v>
      </c>
      <c r="H1722" s="19">
        <v>145.24707000000001</v>
      </c>
      <c r="I1722" s="24">
        <f t="shared" si="105"/>
        <v>4.0879057878460134E-3</v>
      </c>
      <c r="J1722" s="19">
        <f t="shared" si="106"/>
        <v>1.4611421139614686E-2</v>
      </c>
      <c r="K1722" s="19">
        <f t="shared" si="107"/>
        <v>1.3214769263547586E-2</v>
      </c>
    </row>
    <row r="1723" spans="7:11" x14ac:dyDescent="0.3">
      <c r="G1723" s="23">
        <f t="shared" ca="1" si="104"/>
        <v>44327</v>
      </c>
      <c r="H1723" s="19">
        <v>145.19331399999999</v>
      </c>
      <c r="I1723" s="24">
        <f t="shared" si="105"/>
        <v>-3.7010040891027884E-4</v>
      </c>
      <c r="J1723" s="19">
        <f t="shared" si="106"/>
        <v>1.1287920871445518E-2</v>
      </c>
      <c r="K1723" s="19">
        <f t="shared" si="107"/>
        <v>1.3199023566360317E-2</v>
      </c>
    </row>
    <row r="1724" spans="7:11" x14ac:dyDescent="0.3">
      <c r="G1724" s="23">
        <f t="shared" ca="1" si="104"/>
        <v>44328</v>
      </c>
      <c r="H1724" s="19">
        <v>144.12713600000001</v>
      </c>
      <c r="I1724" s="24">
        <f t="shared" si="105"/>
        <v>-7.3431618207983052E-3</v>
      </c>
      <c r="J1724" s="19">
        <f t="shared" si="106"/>
        <v>8.080908501831411E-3</v>
      </c>
      <c r="K1724" s="19">
        <f t="shared" si="107"/>
        <v>1.3022621996940069E-2</v>
      </c>
    </row>
    <row r="1725" spans="7:11" x14ac:dyDescent="0.3">
      <c r="G1725" s="23">
        <f t="shared" ca="1" si="104"/>
        <v>44329</v>
      </c>
      <c r="H1725" s="19">
        <v>145.19331399999999</v>
      </c>
      <c r="I1725" s="24">
        <f t="shared" si="105"/>
        <v>7.3974827335774318E-3</v>
      </c>
      <c r="J1725" s="19">
        <f t="shared" si="106"/>
        <v>8.2864795716402311E-3</v>
      </c>
      <c r="K1725" s="19">
        <f t="shared" si="107"/>
        <v>1.3066436471454343E-2</v>
      </c>
    </row>
    <row r="1726" spans="7:11" x14ac:dyDescent="0.3">
      <c r="G1726" s="23">
        <f t="shared" ca="1" si="104"/>
        <v>44330</v>
      </c>
      <c r="H1726" s="19">
        <v>146.18785099999999</v>
      </c>
      <c r="I1726" s="24">
        <f t="shared" si="105"/>
        <v>6.8497437836565478E-3</v>
      </c>
      <c r="J1726" s="19">
        <f t="shared" si="106"/>
        <v>8.2892543695740201E-3</v>
      </c>
      <c r="K1726" s="19">
        <f t="shared" si="107"/>
        <v>1.2510719857411567E-2</v>
      </c>
    </row>
    <row r="1727" spans="7:11" x14ac:dyDescent="0.3">
      <c r="G1727" s="23">
        <f t="shared" ca="1" si="104"/>
        <v>44331</v>
      </c>
      <c r="H1727" s="19">
        <v>145.103714</v>
      </c>
      <c r="I1727" s="24">
        <f t="shared" si="105"/>
        <v>-7.4160540194273539E-3</v>
      </c>
      <c r="J1727" s="19">
        <f t="shared" si="106"/>
        <v>8.6847701683535634E-3</v>
      </c>
      <c r="K1727" s="19">
        <f t="shared" si="107"/>
        <v>1.2494670945786858E-2</v>
      </c>
    </row>
    <row r="1728" spans="7:11" x14ac:dyDescent="0.3">
      <c r="G1728" s="23">
        <f t="shared" ca="1" si="104"/>
        <v>44332</v>
      </c>
      <c r="H1728" s="19">
        <v>146.51040599999999</v>
      </c>
      <c r="I1728" s="24">
        <f t="shared" si="105"/>
        <v>9.6943900415946693E-3</v>
      </c>
      <c r="J1728" s="19">
        <f t="shared" si="106"/>
        <v>8.0297771699638591E-3</v>
      </c>
      <c r="K1728" s="19">
        <f t="shared" si="107"/>
        <v>1.2511353220718226E-2</v>
      </c>
    </row>
    <row r="1729" spans="7:11" x14ac:dyDescent="0.3">
      <c r="G1729" s="23">
        <f t="shared" ca="1" si="104"/>
        <v>44333</v>
      </c>
      <c r="H1729" s="19">
        <v>143.03402700000001</v>
      </c>
      <c r="I1729" s="24">
        <f t="shared" si="105"/>
        <v>-2.3727864080862471E-2</v>
      </c>
      <c r="J1729" s="19">
        <f t="shared" si="106"/>
        <v>1.0939697277046854E-2</v>
      </c>
      <c r="K1729" s="19">
        <f t="shared" si="107"/>
        <v>1.2912763332707577E-2</v>
      </c>
    </row>
    <row r="1730" spans="7:11" x14ac:dyDescent="0.3">
      <c r="G1730" s="23">
        <f t="shared" ca="1" si="104"/>
        <v>44334</v>
      </c>
      <c r="H1730" s="19">
        <v>146.19679300000001</v>
      </c>
      <c r="I1730" s="24">
        <f t="shared" si="105"/>
        <v>2.2111983185651329E-2</v>
      </c>
      <c r="J1730" s="19">
        <f t="shared" si="106"/>
        <v>1.2398703017236348E-2</v>
      </c>
      <c r="K1730" s="19">
        <f t="shared" si="107"/>
        <v>1.3538580472495232E-2</v>
      </c>
    </row>
    <row r="1731" spans="7:11" x14ac:dyDescent="0.3">
      <c r="G1731" s="23">
        <f t="shared" ca="1" si="104"/>
        <v>44335</v>
      </c>
      <c r="H1731" s="19">
        <v>146.79711900000001</v>
      </c>
      <c r="I1731" s="24">
        <f t="shared" si="105"/>
        <v>4.1062870647237126E-3</v>
      </c>
      <c r="J1731" s="19">
        <f t="shared" si="106"/>
        <v>1.2322141782026279E-2</v>
      </c>
      <c r="K1731" s="19">
        <f t="shared" si="107"/>
        <v>1.3512685688063925E-2</v>
      </c>
    </row>
    <row r="1732" spans="7:11" x14ac:dyDescent="0.3">
      <c r="G1732" s="23">
        <f t="shared" ca="1" si="104"/>
        <v>44336</v>
      </c>
      <c r="H1732" s="19">
        <v>145.94592299999999</v>
      </c>
      <c r="I1732" s="24">
        <f t="shared" si="105"/>
        <v>-5.7984516712484835E-3</v>
      </c>
      <c r="J1732" s="19">
        <f t="shared" si="106"/>
        <v>1.2490374442466125E-2</v>
      </c>
      <c r="K1732" s="19">
        <f t="shared" si="107"/>
        <v>1.3284702540701434E-2</v>
      </c>
    </row>
    <row r="1733" spans="7:11" x14ac:dyDescent="0.3">
      <c r="G1733" s="23">
        <f t="shared" ca="1" si="104"/>
        <v>44337</v>
      </c>
      <c r="H1733" s="19">
        <v>145.99073799999999</v>
      </c>
      <c r="I1733" s="24">
        <f t="shared" si="105"/>
        <v>3.070657890182904E-4</v>
      </c>
      <c r="J1733" s="19">
        <f t="shared" si="106"/>
        <v>1.2486664371049352E-2</v>
      </c>
      <c r="K1733" s="19">
        <f t="shared" si="107"/>
        <v>1.1590248571446438E-2</v>
      </c>
    </row>
    <row r="1734" spans="7:11" x14ac:dyDescent="0.3">
      <c r="G1734" s="23">
        <f t="shared" ref="G1734:G1797" ca="1" si="108">G1733+1</f>
        <v>44338</v>
      </c>
      <c r="H1734" s="19">
        <v>146.22370900000001</v>
      </c>
      <c r="I1734" s="24">
        <f t="shared" ref="I1734:I1797" si="109">H1734/H1733-1</f>
        <v>1.595793015307656E-3</v>
      </c>
      <c r="J1734" s="19">
        <f t="shared" si="106"/>
        <v>1.2169333195752833E-2</v>
      </c>
      <c r="K1734" s="19">
        <f t="shared" si="107"/>
        <v>1.0054076057417694E-2</v>
      </c>
    </row>
    <row r="1735" spans="7:11" x14ac:dyDescent="0.3">
      <c r="G1735" s="23">
        <f t="shared" ca="1" si="108"/>
        <v>44339</v>
      </c>
      <c r="H1735" s="19">
        <v>147.29887400000001</v>
      </c>
      <c r="I1735" s="24">
        <f t="shared" si="109"/>
        <v>7.3528773640942902E-3</v>
      </c>
      <c r="J1735" s="19">
        <f t="shared" si="106"/>
        <v>1.2166944196046714E-2</v>
      </c>
      <c r="K1735" s="19">
        <f t="shared" si="107"/>
        <v>1.0136511897799098E-2</v>
      </c>
    </row>
    <row r="1736" spans="7:11" x14ac:dyDescent="0.3">
      <c r="G1736" s="23">
        <f t="shared" ca="1" si="108"/>
        <v>44340</v>
      </c>
      <c r="H1736" s="19">
        <v>148.44572400000001</v>
      </c>
      <c r="I1736" s="24">
        <f t="shared" si="109"/>
        <v>7.7858707867650701E-3</v>
      </c>
      <c r="J1736" s="19">
        <f t="shared" si="106"/>
        <v>1.2216115827012659E-2</v>
      </c>
      <c r="K1736" s="19">
        <f t="shared" si="107"/>
        <v>1.0164228435551424E-2</v>
      </c>
    </row>
    <row r="1737" spans="7:11" x14ac:dyDescent="0.3">
      <c r="G1737" s="23">
        <f t="shared" ca="1" si="108"/>
        <v>44341</v>
      </c>
      <c r="H1737" s="19">
        <v>149.270004</v>
      </c>
      <c r="I1737" s="24">
        <f t="shared" si="109"/>
        <v>5.552736567878469E-3</v>
      </c>
      <c r="J1737" s="19">
        <f t="shared" si="106"/>
        <v>1.1834912839565528E-2</v>
      </c>
      <c r="K1737" s="19">
        <f t="shared" si="107"/>
        <v>1.0121352636196965E-2</v>
      </c>
    </row>
    <row r="1738" spans="7:11" x14ac:dyDescent="0.3">
      <c r="G1738" s="23">
        <f t="shared" ca="1" si="108"/>
        <v>44342</v>
      </c>
      <c r="H1738" s="19">
        <v>147.83647199999999</v>
      </c>
      <c r="I1738" s="24">
        <f t="shared" si="109"/>
        <v>-9.6036173483321496E-3</v>
      </c>
      <c r="J1738" s="19">
        <f t="shared" si="106"/>
        <v>1.2172132665935262E-2</v>
      </c>
      <c r="K1738" s="19">
        <f t="shared" si="107"/>
        <v>1.0128848562622151E-2</v>
      </c>
    </row>
    <row r="1739" spans="7:11" x14ac:dyDescent="0.3">
      <c r="G1739" s="23">
        <f t="shared" ca="1" si="108"/>
        <v>44343</v>
      </c>
      <c r="H1739" s="19">
        <v>149.691147</v>
      </c>
      <c r="I1739" s="24">
        <f t="shared" si="109"/>
        <v>1.2545449542383569E-2</v>
      </c>
      <c r="J1739" s="19">
        <f t="shared" si="106"/>
        <v>8.9814882609897083E-3</v>
      </c>
      <c r="K1739" s="19">
        <f t="shared" si="107"/>
        <v>1.0040736830998018E-2</v>
      </c>
    </row>
    <row r="1740" spans="7:11" x14ac:dyDescent="0.3">
      <c r="G1740" s="23">
        <f t="shared" ca="1" si="108"/>
        <v>44344</v>
      </c>
      <c r="H1740" s="19">
        <v>150.613968</v>
      </c>
      <c r="I1740" s="24">
        <f t="shared" si="109"/>
        <v>6.1648335155051193E-3</v>
      </c>
      <c r="J1740" s="19">
        <f t="shared" si="106"/>
        <v>6.635023402021341E-3</v>
      </c>
      <c r="K1740" s="19">
        <f t="shared" si="107"/>
        <v>9.7480509431314821E-3</v>
      </c>
    </row>
    <row r="1741" spans="7:11" x14ac:dyDescent="0.3">
      <c r="G1741" s="23">
        <f t="shared" ca="1" si="108"/>
        <v>44345</v>
      </c>
      <c r="H1741" s="19">
        <v>151.850403</v>
      </c>
      <c r="I1741" s="24">
        <f t="shared" si="109"/>
        <v>8.2092983567101374E-3</v>
      </c>
      <c r="J1741" s="19">
        <f t="shared" si="106"/>
        <v>6.8348291868570747E-3</v>
      </c>
      <c r="K1741" s="19">
        <f t="shared" si="107"/>
        <v>9.7453763967732063E-3</v>
      </c>
    </row>
    <row r="1742" spans="7:11" x14ac:dyDescent="0.3">
      <c r="G1742" s="23">
        <f t="shared" ca="1" si="108"/>
        <v>44346</v>
      </c>
      <c r="H1742" s="19">
        <v>150.56024199999999</v>
      </c>
      <c r="I1742" s="24">
        <f t="shared" si="109"/>
        <v>-8.4962632598348797E-3</v>
      </c>
      <c r="J1742" s="19">
        <f t="shared" si="106"/>
        <v>7.277637826644659E-3</v>
      </c>
      <c r="K1742" s="19">
        <f t="shared" si="107"/>
        <v>1.0037631965684E-2</v>
      </c>
    </row>
    <row r="1743" spans="7:11" x14ac:dyDescent="0.3">
      <c r="G1743" s="23">
        <f t="shared" ca="1" si="108"/>
        <v>44347</v>
      </c>
      <c r="H1743" s="19">
        <v>151.21639999999999</v>
      </c>
      <c r="I1743" s="24">
        <f t="shared" si="109"/>
        <v>4.3581093606372967E-3</v>
      </c>
      <c r="J1743" s="19">
        <f t="shared" ref="J1743:J1806" si="110">_xlfn.STDEV.S(I1734:I1743)</f>
        <v>7.2148143192627143E-3</v>
      </c>
      <c r="K1743" s="19">
        <f t="shared" si="107"/>
        <v>1.0038372829800815E-2</v>
      </c>
    </row>
    <row r="1744" spans="7:11" x14ac:dyDescent="0.3">
      <c r="G1744" s="23">
        <f t="shared" ca="1" si="108"/>
        <v>44348</v>
      </c>
      <c r="H1744" s="19">
        <v>151.86369300000001</v>
      </c>
      <c r="I1744" s="24">
        <f t="shared" si="109"/>
        <v>4.2805740647180457E-3</v>
      </c>
      <c r="J1744" s="19">
        <f t="shared" si="110"/>
        <v>7.1840461039872714E-3</v>
      </c>
      <c r="K1744" s="19">
        <f t="shared" si="107"/>
        <v>9.7975468930882447E-3</v>
      </c>
    </row>
    <row r="1745" spans="7:11" x14ac:dyDescent="0.3">
      <c r="G1745" s="23">
        <f t="shared" ca="1" si="108"/>
        <v>44349</v>
      </c>
      <c r="H1745" s="19">
        <v>152.56478899999999</v>
      </c>
      <c r="I1745" s="24">
        <f t="shared" si="109"/>
        <v>4.6166136628851273E-3</v>
      </c>
      <c r="J1745" s="19">
        <f t="shared" si="110"/>
        <v>7.0857594936577298E-3</v>
      </c>
      <c r="K1745" s="19">
        <f t="shared" si="107"/>
        <v>9.7464272650236074E-3</v>
      </c>
    </row>
    <row r="1746" spans="7:11" x14ac:dyDescent="0.3">
      <c r="G1746" s="23">
        <f t="shared" ca="1" si="108"/>
        <v>44350</v>
      </c>
      <c r="H1746" s="19">
        <v>151.06362899999999</v>
      </c>
      <c r="I1746" s="24">
        <f t="shared" si="109"/>
        <v>-9.8394918633551987E-3</v>
      </c>
      <c r="J1746" s="19">
        <f t="shared" si="110"/>
        <v>8.0404387030471765E-3</v>
      </c>
      <c r="K1746" s="19">
        <f t="shared" si="107"/>
        <v>1.0065828159063026E-2</v>
      </c>
    </row>
    <row r="1747" spans="7:11" x14ac:dyDescent="0.3">
      <c r="G1747" s="23">
        <f t="shared" ca="1" si="108"/>
        <v>44351</v>
      </c>
      <c r="H1747" s="19">
        <v>151.64793399999999</v>
      </c>
      <c r="I1747" s="24">
        <f t="shared" si="109"/>
        <v>3.8679396481333672E-3</v>
      </c>
      <c r="J1747" s="19">
        <f t="shared" si="110"/>
        <v>7.9699158351066966E-3</v>
      </c>
      <c r="K1747" s="19">
        <f t="shared" si="107"/>
        <v>9.8423190774364275E-3</v>
      </c>
    </row>
    <row r="1748" spans="7:11" x14ac:dyDescent="0.3">
      <c r="G1748" s="23">
        <f t="shared" ca="1" si="108"/>
        <v>44352</v>
      </c>
      <c r="H1748" s="19">
        <v>148.825256</v>
      </c>
      <c r="I1748" s="24">
        <f t="shared" si="109"/>
        <v>-1.8613362711555337E-2</v>
      </c>
      <c r="J1748" s="19">
        <f t="shared" si="110"/>
        <v>9.6999648847265283E-3</v>
      </c>
      <c r="K1748" s="19">
        <f t="shared" si="107"/>
        <v>1.0712968856245638E-2</v>
      </c>
    </row>
    <row r="1749" spans="7:11" x14ac:dyDescent="0.3">
      <c r="G1749" s="23">
        <f t="shared" ca="1" si="108"/>
        <v>44353</v>
      </c>
      <c r="H1749" s="19">
        <v>150.30856299999999</v>
      </c>
      <c r="I1749" s="24">
        <f t="shared" si="109"/>
        <v>9.9667693499549959E-3</v>
      </c>
      <c r="J1749" s="19">
        <f t="shared" si="110"/>
        <v>9.3793246243762344E-3</v>
      </c>
      <c r="K1749" s="19">
        <f t="shared" si="107"/>
        <v>9.1869973135479035E-3</v>
      </c>
    </row>
    <row r="1750" spans="7:11" x14ac:dyDescent="0.3">
      <c r="G1750" s="23">
        <f t="shared" ca="1" si="108"/>
        <v>44354</v>
      </c>
      <c r="H1750" s="19">
        <v>150.722061</v>
      </c>
      <c r="I1750" s="24">
        <f t="shared" si="109"/>
        <v>2.750994299639542E-3</v>
      </c>
      <c r="J1750" s="19">
        <f t="shared" si="110"/>
        <v>9.2088463011284153E-3</v>
      </c>
      <c r="K1750" s="19">
        <f t="shared" si="107"/>
        <v>7.9512333461403614E-3</v>
      </c>
    </row>
    <row r="1751" spans="7:11" x14ac:dyDescent="0.3">
      <c r="G1751" s="23">
        <f t="shared" ca="1" si="108"/>
        <v>44355</v>
      </c>
      <c r="H1751" s="19">
        <v>152.57382200000001</v>
      </c>
      <c r="I1751" s="24">
        <f t="shared" si="109"/>
        <v>1.2285932050783321E-2</v>
      </c>
      <c r="J1751" s="19">
        <f t="shared" si="110"/>
        <v>9.6851402913097542E-3</v>
      </c>
      <c r="K1751" s="19">
        <f t="shared" si="107"/>
        <v>8.2923884871889189E-3</v>
      </c>
    </row>
    <row r="1752" spans="7:11" x14ac:dyDescent="0.3">
      <c r="G1752" s="23">
        <f t="shared" ca="1" si="108"/>
        <v>44356</v>
      </c>
      <c r="H1752" s="19">
        <v>150.659119</v>
      </c>
      <c r="I1752" s="24">
        <f t="shared" si="109"/>
        <v>-1.2549354633064169E-2</v>
      </c>
      <c r="J1752" s="19">
        <f t="shared" si="110"/>
        <v>1.0176616828452554E-2</v>
      </c>
      <c r="K1752" s="19">
        <f t="shared" si="107"/>
        <v>8.7497970813093344E-3</v>
      </c>
    </row>
    <row r="1753" spans="7:11" x14ac:dyDescent="0.3">
      <c r="G1753" s="23">
        <f t="shared" ca="1" si="108"/>
        <v>44357</v>
      </c>
      <c r="H1753" s="19">
        <v>151.315292</v>
      </c>
      <c r="I1753" s="24">
        <f t="shared" si="109"/>
        <v>4.3553487127452328E-3</v>
      </c>
      <c r="J1753" s="19">
        <f t="shared" si="110"/>
        <v>1.0176488895158044E-2</v>
      </c>
      <c r="K1753" s="19">
        <f t="shared" ref="K1753:K1816" si="111">_xlfn.STDEV.S(I1734:I1753)</f>
        <v>8.7644700199770963E-3</v>
      </c>
    </row>
    <row r="1754" spans="7:11" x14ac:dyDescent="0.3">
      <c r="G1754" s="23">
        <f t="shared" ca="1" si="108"/>
        <v>44358</v>
      </c>
      <c r="H1754" s="19">
        <v>151.36926299999999</v>
      </c>
      <c r="I1754" s="24">
        <f t="shared" si="109"/>
        <v>3.5667908568015605E-4</v>
      </c>
      <c r="J1754" s="19">
        <f t="shared" si="110"/>
        <v>1.0073028007908647E-2</v>
      </c>
      <c r="K1754" s="19">
        <f t="shared" si="111"/>
        <v>8.7705854294670652E-3</v>
      </c>
    </row>
    <row r="1755" spans="7:11" x14ac:dyDescent="0.3">
      <c r="G1755" s="23">
        <f t="shared" ca="1" si="108"/>
        <v>44359</v>
      </c>
      <c r="H1755" s="19">
        <v>153.67048600000001</v>
      </c>
      <c r="I1755" s="24">
        <f t="shared" si="109"/>
        <v>1.5202709945149273E-2</v>
      </c>
      <c r="J1755" s="19">
        <f t="shared" si="110"/>
        <v>1.1144146789413332E-2</v>
      </c>
      <c r="K1755" s="19">
        <f t="shared" si="111"/>
        <v>9.1988822516114576E-3</v>
      </c>
    </row>
    <row r="1756" spans="7:11" x14ac:dyDescent="0.3">
      <c r="G1756" s="23">
        <f t="shared" ca="1" si="108"/>
        <v>44360</v>
      </c>
      <c r="H1756" s="19">
        <v>153.25700399999999</v>
      </c>
      <c r="I1756" s="24">
        <f t="shared" si="109"/>
        <v>-2.6907053576964435E-3</v>
      </c>
      <c r="J1756" s="19">
        <f t="shared" si="110"/>
        <v>1.0603523440462627E-2</v>
      </c>
      <c r="K1756" s="19">
        <f t="shared" si="111"/>
        <v>9.1598606909917869E-3</v>
      </c>
    </row>
    <row r="1757" spans="7:11" x14ac:dyDescent="0.3">
      <c r="G1757" s="23">
        <f t="shared" ca="1" si="108"/>
        <v>44361</v>
      </c>
      <c r="H1757" s="19">
        <v>157.16729699999999</v>
      </c>
      <c r="I1757" s="24">
        <f t="shared" si="109"/>
        <v>2.551461204344041E-2</v>
      </c>
      <c r="J1757" s="19">
        <f t="shared" si="110"/>
        <v>1.3065813217035415E-2</v>
      </c>
      <c r="K1757" s="19">
        <f t="shared" si="111"/>
        <v>1.058568793581152E-2</v>
      </c>
    </row>
    <row r="1758" spans="7:11" x14ac:dyDescent="0.3">
      <c r="G1758" s="23">
        <f t="shared" ca="1" si="108"/>
        <v>44362</v>
      </c>
      <c r="H1758" s="19">
        <v>157.10432399999999</v>
      </c>
      <c r="I1758" s="24">
        <f t="shared" si="109"/>
        <v>-4.0067495720819135E-4</v>
      </c>
      <c r="J1758" s="19">
        <f t="shared" si="110"/>
        <v>1.0665258735604616E-2</v>
      </c>
      <c r="K1758" s="19">
        <f t="shared" si="111"/>
        <v>1.0219412473641803E-2</v>
      </c>
    </row>
    <row r="1759" spans="7:11" x14ac:dyDescent="0.3">
      <c r="G1759" s="23">
        <f t="shared" ca="1" si="108"/>
        <v>44363</v>
      </c>
      <c r="H1759" s="19">
        <v>157.45495600000001</v>
      </c>
      <c r="I1759" s="24">
        <f t="shared" si="109"/>
        <v>2.2318418174156474E-3</v>
      </c>
      <c r="J1759" s="19">
        <f t="shared" si="110"/>
        <v>1.0583815325394406E-2</v>
      </c>
      <c r="K1759" s="19">
        <f t="shared" si="111"/>
        <v>9.9746851348463342E-3</v>
      </c>
    </row>
    <row r="1760" spans="7:11" x14ac:dyDescent="0.3">
      <c r="G1760" s="23">
        <f t="shared" ca="1" si="108"/>
        <v>44364</v>
      </c>
      <c r="H1760" s="19">
        <v>158.632507</v>
      </c>
      <c r="I1760" s="24">
        <f t="shared" si="109"/>
        <v>7.4786531330268691E-3</v>
      </c>
      <c r="J1760" s="19">
        <f t="shared" si="110"/>
        <v>1.0592383418348596E-2</v>
      </c>
      <c r="K1760" s="19">
        <f t="shared" si="111"/>
        <v>1.0003829840464652E-2</v>
      </c>
    </row>
    <row r="1761" spans="7:11" x14ac:dyDescent="0.3">
      <c r="G1761" s="23">
        <f t="shared" ca="1" si="108"/>
        <v>44365</v>
      </c>
      <c r="H1761" s="19">
        <v>158.35385099999999</v>
      </c>
      <c r="I1761" s="24">
        <f t="shared" si="109"/>
        <v>-1.7566134789763765E-3</v>
      </c>
      <c r="J1761" s="19">
        <f t="shared" si="110"/>
        <v>1.0475624064967746E-2</v>
      </c>
      <c r="K1761" s="19">
        <f t="shared" si="111"/>
        <v>9.9601540435529049E-3</v>
      </c>
    </row>
    <row r="1762" spans="7:11" x14ac:dyDescent="0.3">
      <c r="G1762" s="23">
        <f t="shared" ca="1" si="108"/>
        <v>44366</v>
      </c>
      <c r="H1762" s="19">
        <v>158.61454800000001</v>
      </c>
      <c r="I1762" s="24">
        <f t="shared" si="109"/>
        <v>1.6462940329757814E-3</v>
      </c>
      <c r="J1762" s="19">
        <f t="shared" si="110"/>
        <v>8.8541565299126417E-3</v>
      </c>
      <c r="K1762" s="19">
        <f t="shared" si="111"/>
        <v>9.6429323800821792E-3</v>
      </c>
    </row>
    <row r="1763" spans="7:11" x14ac:dyDescent="0.3">
      <c r="G1763" s="23">
        <f t="shared" ca="1" si="108"/>
        <v>44367</v>
      </c>
      <c r="H1763" s="19">
        <v>158.52467300000001</v>
      </c>
      <c r="I1763" s="24">
        <f t="shared" si="109"/>
        <v>-5.6662520010464235E-4</v>
      </c>
      <c r="J1763" s="19">
        <f t="shared" si="110"/>
        <v>9.0407832049179473E-3</v>
      </c>
      <c r="K1763" s="19">
        <f t="shared" si="111"/>
        <v>9.6599665013520422E-3</v>
      </c>
    </row>
    <row r="1764" spans="7:11" x14ac:dyDescent="0.3">
      <c r="G1764" s="23">
        <f t="shared" ca="1" si="108"/>
        <v>44368</v>
      </c>
      <c r="H1764" s="19">
        <v>157.96727000000001</v>
      </c>
      <c r="I1764" s="24">
        <f t="shared" si="109"/>
        <v>-3.5161908203399372E-3</v>
      </c>
      <c r="J1764" s="19">
        <f t="shared" si="110"/>
        <v>9.3260436842848536E-3</v>
      </c>
      <c r="K1764" s="19">
        <f t="shared" si="111"/>
        <v>9.7373861205927274E-3</v>
      </c>
    </row>
    <row r="1765" spans="7:11" x14ac:dyDescent="0.3">
      <c r="G1765" s="23">
        <f t="shared" ca="1" si="108"/>
        <v>44369</v>
      </c>
      <c r="H1765" s="19">
        <v>159.34269699999999</v>
      </c>
      <c r="I1765" s="24">
        <f t="shared" si="109"/>
        <v>8.7070378566393991E-3</v>
      </c>
      <c r="J1765" s="19">
        <f t="shared" si="110"/>
        <v>8.6877660318045811E-3</v>
      </c>
      <c r="K1765" s="19">
        <f t="shared" si="111"/>
        <v>9.8373042887260828E-3</v>
      </c>
    </row>
    <row r="1766" spans="7:11" x14ac:dyDescent="0.3">
      <c r="G1766" s="23">
        <f t="shared" ca="1" si="108"/>
        <v>44370</v>
      </c>
      <c r="H1766" s="19">
        <v>159.01010099999999</v>
      </c>
      <c r="I1766" s="24">
        <f t="shared" si="109"/>
        <v>-2.0872999281541516E-3</v>
      </c>
      <c r="J1766" s="19">
        <f t="shared" si="110"/>
        <v>8.6406876513597988E-3</v>
      </c>
      <c r="K1766" s="19">
        <f t="shared" si="111"/>
        <v>9.4834220336052332E-3</v>
      </c>
    </row>
    <row r="1767" spans="7:11" x14ac:dyDescent="0.3">
      <c r="G1767" s="23">
        <f t="shared" ca="1" si="108"/>
        <v>44371</v>
      </c>
      <c r="H1767" s="19">
        <v>160.14271500000001</v>
      </c>
      <c r="I1767" s="24">
        <f t="shared" si="109"/>
        <v>7.1229059844444276E-3</v>
      </c>
      <c r="J1767" s="19">
        <f t="shared" si="110"/>
        <v>4.4082024546915899E-3</v>
      </c>
      <c r="K1767" s="19">
        <f t="shared" si="111"/>
        <v>9.5339558165327184E-3</v>
      </c>
    </row>
    <row r="1768" spans="7:11" x14ac:dyDescent="0.3">
      <c r="G1768" s="23">
        <f t="shared" ca="1" si="108"/>
        <v>44372</v>
      </c>
      <c r="H1768" s="19">
        <v>161.239395</v>
      </c>
      <c r="I1768" s="24">
        <f t="shared" si="109"/>
        <v>6.8481416716332788E-3</v>
      </c>
      <c r="J1768" s="19">
        <f t="shared" si="110"/>
        <v>4.582947218826996E-3</v>
      </c>
      <c r="K1768" s="19">
        <f t="shared" si="111"/>
        <v>8.123712560054952E-3</v>
      </c>
    </row>
    <row r="1769" spans="7:11" x14ac:dyDescent="0.3">
      <c r="G1769" s="23">
        <f t="shared" ca="1" si="108"/>
        <v>44373</v>
      </c>
      <c r="H1769" s="19">
        <v>160.26852400000001</v>
      </c>
      <c r="I1769" s="24">
        <f t="shared" si="109"/>
        <v>-6.0213014319483449E-3</v>
      </c>
      <c r="J1769" s="19">
        <f t="shared" si="110"/>
        <v>5.3394653792632075E-3</v>
      </c>
      <c r="K1769" s="19">
        <f t="shared" si="111"/>
        <v>8.2951548627947114E-3</v>
      </c>
    </row>
    <row r="1770" spans="7:11" x14ac:dyDescent="0.3">
      <c r="G1770" s="23">
        <f t="shared" ca="1" si="108"/>
        <v>44374</v>
      </c>
      <c r="H1770" s="19">
        <v>160.40336600000001</v>
      </c>
      <c r="I1770" s="24">
        <f t="shared" si="109"/>
        <v>8.4135048251887667E-4</v>
      </c>
      <c r="J1770" s="19">
        <f t="shared" si="110"/>
        <v>4.9515773503656501E-3</v>
      </c>
      <c r="K1770" s="19">
        <f t="shared" si="111"/>
        <v>8.312121165766637E-3</v>
      </c>
    </row>
    <row r="1771" spans="7:11" x14ac:dyDescent="0.3">
      <c r="G1771" s="23">
        <f t="shared" ca="1" si="108"/>
        <v>44375</v>
      </c>
      <c r="H1771" s="19">
        <v>159.46852100000001</v>
      </c>
      <c r="I1771" s="24">
        <f t="shared" si="109"/>
        <v>-5.828088420538502E-3</v>
      </c>
      <c r="J1771" s="19">
        <f t="shared" si="110"/>
        <v>5.3647078560456682E-3</v>
      </c>
      <c r="K1771" s="19">
        <f t="shared" si="111"/>
        <v>8.2509192554886535E-3</v>
      </c>
    </row>
    <row r="1772" spans="7:11" x14ac:dyDescent="0.3">
      <c r="G1772" s="23">
        <f t="shared" ca="1" si="108"/>
        <v>44376</v>
      </c>
      <c r="H1772" s="19">
        <v>160.35845900000001</v>
      </c>
      <c r="I1772" s="24">
        <f t="shared" si="109"/>
        <v>5.5806499892225858E-3</v>
      </c>
      <c r="J1772" s="19">
        <f t="shared" si="110"/>
        <v>5.5805526412521988E-3</v>
      </c>
      <c r="K1772" s="19">
        <f t="shared" si="111"/>
        <v>7.5019819513992324E-3</v>
      </c>
    </row>
    <row r="1773" spans="7:11" x14ac:dyDescent="0.3">
      <c r="G1773" s="23">
        <f t="shared" ca="1" si="108"/>
        <v>44377</v>
      </c>
      <c r="H1773" s="19">
        <v>158.10218800000001</v>
      </c>
      <c r="I1773" s="24">
        <f t="shared" si="109"/>
        <v>-1.4070171377738139E-2</v>
      </c>
      <c r="J1773" s="19">
        <f t="shared" si="110"/>
        <v>7.375805928218522E-3</v>
      </c>
      <c r="K1773" s="19">
        <f t="shared" si="111"/>
        <v>8.4213259366463927E-3</v>
      </c>
    </row>
    <row r="1774" spans="7:11" x14ac:dyDescent="0.3">
      <c r="G1774" s="23">
        <f t="shared" ca="1" si="108"/>
        <v>44378</v>
      </c>
      <c r="H1774" s="19">
        <v>158.74939000000001</v>
      </c>
      <c r="I1774" s="24">
        <f t="shared" si="109"/>
        <v>4.0935676361417705E-3</v>
      </c>
      <c r="J1774" s="19">
        <f t="shared" si="110"/>
        <v>7.3930380970480504E-3</v>
      </c>
      <c r="K1774" s="19">
        <f t="shared" si="111"/>
        <v>8.4190378109058051E-3</v>
      </c>
    </row>
    <row r="1775" spans="7:11" x14ac:dyDescent="0.3">
      <c r="G1775" s="23">
        <f t="shared" ca="1" si="108"/>
        <v>44379</v>
      </c>
      <c r="H1775" s="19">
        <v>160.68208300000001</v>
      </c>
      <c r="I1775" s="24">
        <f t="shared" si="109"/>
        <v>1.2174490875209054E-2</v>
      </c>
      <c r="J1775" s="19">
        <f t="shared" si="110"/>
        <v>7.8847216233088567E-3</v>
      </c>
      <c r="K1775" s="19">
        <f t="shared" si="111"/>
        <v>8.2014007132940395E-3</v>
      </c>
    </row>
    <row r="1776" spans="7:11" x14ac:dyDescent="0.3">
      <c r="G1776" s="23">
        <f t="shared" ca="1" si="108"/>
        <v>44380</v>
      </c>
      <c r="H1776" s="19">
        <v>157.46392800000001</v>
      </c>
      <c r="I1776" s="24">
        <f t="shared" si="109"/>
        <v>-2.002808863263239E-2</v>
      </c>
      <c r="J1776" s="19">
        <f t="shared" si="110"/>
        <v>1.0301847930022675E-2</v>
      </c>
      <c r="K1776" s="19">
        <f t="shared" si="111"/>
        <v>9.5570125583493565E-3</v>
      </c>
    </row>
    <row r="1777" spans="7:11" x14ac:dyDescent="0.3">
      <c r="G1777" s="23">
        <f t="shared" ca="1" si="108"/>
        <v>44381</v>
      </c>
      <c r="H1777" s="19">
        <v>158.461761</v>
      </c>
      <c r="I1777" s="24">
        <f t="shared" si="109"/>
        <v>6.336898949961256E-3</v>
      </c>
      <c r="J1777" s="19">
        <f t="shared" si="110"/>
        <v>1.0236381181478814E-2</v>
      </c>
      <c r="K1777" s="19">
        <f t="shared" si="111"/>
        <v>7.8129259207392037E-3</v>
      </c>
    </row>
    <row r="1778" spans="7:11" x14ac:dyDescent="0.3">
      <c r="G1778" s="23">
        <f t="shared" ca="1" si="108"/>
        <v>44382</v>
      </c>
      <c r="H1778" s="19">
        <v>155.69306900000001</v>
      </c>
      <c r="I1778" s="24">
        <f t="shared" si="109"/>
        <v>-1.7472303617779406E-2</v>
      </c>
      <c r="J1778" s="19">
        <f t="shared" si="110"/>
        <v>1.1021663814640684E-2</v>
      </c>
      <c r="K1778" s="19">
        <f t="shared" si="111"/>
        <v>8.7819902637947915E-3</v>
      </c>
    </row>
    <row r="1779" spans="7:11" x14ac:dyDescent="0.3">
      <c r="G1779" s="23">
        <f t="shared" ca="1" si="108"/>
        <v>44383</v>
      </c>
      <c r="H1779" s="19">
        <v>156.124527</v>
      </c>
      <c r="I1779" s="24">
        <f t="shared" si="109"/>
        <v>2.7712087812976627E-3</v>
      </c>
      <c r="J1779" s="19">
        <f t="shared" si="110"/>
        <v>1.1142842823485112E-2</v>
      </c>
      <c r="K1779" s="19">
        <f t="shared" si="111"/>
        <v>8.7913668738883958E-3</v>
      </c>
    </row>
    <row r="1780" spans="7:11" x14ac:dyDescent="0.3">
      <c r="G1780" s="23">
        <f t="shared" ca="1" si="108"/>
        <v>44384</v>
      </c>
      <c r="H1780" s="19">
        <v>153.49070699999999</v>
      </c>
      <c r="I1780" s="24">
        <f t="shared" si="109"/>
        <v>-1.6869995064901055E-2</v>
      </c>
      <c r="J1780" s="19">
        <f t="shared" si="110"/>
        <v>1.1922445657282841E-2</v>
      </c>
      <c r="K1780" s="19">
        <f t="shared" si="111"/>
        <v>9.3150668578095373E-3</v>
      </c>
    </row>
    <row r="1781" spans="7:11" x14ac:dyDescent="0.3">
      <c r="G1781" s="23">
        <f t="shared" ca="1" si="108"/>
        <v>44385</v>
      </c>
      <c r="H1781" s="19">
        <v>150.69502299999999</v>
      </c>
      <c r="I1781" s="24">
        <f t="shared" si="109"/>
        <v>-1.8214027771726871E-2</v>
      </c>
      <c r="J1781" s="19">
        <f t="shared" si="110"/>
        <v>1.2712434401142577E-2</v>
      </c>
      <c r="K1781" s="19">
        <f t="shared" si="111"/>
        <v>1.0028756261874145E-2</v>
      </c>
    </row>
    <row r="1782" spans="7:11" x14ac:dyDescent="0.3">
      <c r="G1782" s="23">
        <f t="shared" ca="1" si="108"/>
        <v>44386</v>
      </c>
      <c r="H1782" s="19">
        <v>148.04324299999999</v>
      </c>
      <c r="I1782" s="24">
        <f t="shared" si="109"/>
        <v>-1.7596997878290943E-2</v>
      </c>
      <c r="J1782" s="19">
        <f t="shared" si="110"/>
        <v>1.2565630277761291E-2</v>
      </c>
      <c r="K1782" s="19">
        <f t="shared" si="111"/>
        <v>1.052801468237719E-2</v>
      </c>
    </row>
    <row r="1783" spans="7:11" x14ac:dyDescent="0.3">
      <c r="G1783" s="23">
        <f t="shared" ca="1" si="108"/>
        <v>44387</v>
      </c>
      <c r="H1783" s="19">
        <v>149.445572</v>
      </c>
      <c r="I1783" s="24">
        <f t="shared" si="109"/>
        <v>9.4724282688134487E-3</v>
      </c>
      <c r="J1783" s="19">
        <f t="shared" si="110"/>
        <v>1.3452690071557067E-2</v>
      </c>
      <c r="K1783" s="19">
        <f t="shared" si="111"/>
        <v>1.0902363513994045E-2</v>
      </c>
    </row>
    <row r="1784" spans="7:11" x14ac:dyDescent="0.3">
      <c r="G1784" s="23">
        <f t="shared" ca="1" si="108"/>
        <v>44388</v>
      </c>
      <c r="H1784" s="19">
        <v>147.33308400000001</v>
      </c>
      <c r="I1784" s="24">
        <f t="shared" si="109"/>
        <v>-1.4135500782853416E-2</v>
      </c>
      <c r="J1784" s="19">
        <f t="shared" si="110"/>
        <v>1.3236590185365585E-2</v>
      </c>
      <c r="K1784" s="19">
        <f t="shared" si="111"/>
        <v>1.1189390447648898E-2</v>
      </c>
    </row>
    <row r="1785" spans="7:11" x14ac:dyDescent="0.3">
      <c r="G1785" s="23">
        <f t="shared" ca="1" si="108"/>
        <v>44389</v>
      </c>
      <c r="H1785" s="19">
        <v>149.07702599999999</v>
      </c>
      <c r="I1785" s="24">
        <f t="shared" si="109"/>
        <v>1.1836730438629539E-2</v>
      </c>
      <c r="J1785" s="19">
        <f t="shared" si="110"/>
        <v>1.3181532408839888E-2</v>
      </c>
      <c r="K1785" s="19">
        <f t="shared" si="111"/>
        <v>1.1388017586002008E-2</v>
      </c>
    </row>
    <row r="1786" spans="7:11" x14ac:dyDescent="0.3">
      <c r="G1786" s="23">
        <f t="shared" ca="1" si="108"/>
        <v>44390</v>
      </c>
      <c r="H1786" s="19">
        <v>147.53089900000001</v>
      </c>
      <c r="I1786" s="24">
        <f t="shared" si="109"/>
        <v>-1.0371329784912509E-2</v>
      </c>
      <c r="J1786" s="19">
        <f t="shared" si="110"/>
        <v>1.2488288880627516E-2</v>
      </c>
      <c r="K1786" s="19">
        <f t="shared" si="111"/>
        <v>1.1493199049758856E-2</v>
      </c>
    </row>
    <row r="1787" spans="7:11" x14ac:dyDescent="0.3">
      <c r="G1787" s="23">
        <f t="shared" ca="1" si="108"/>
        <v>44391</v>
      </c>
      <c r="H1787" s="19">
        <v>143.665527</v>
      </c>
      <c r="I1787" s="24">
        <f t="shared" si="109"/>
        <v>-2.6200423275398066E-2</v>
      </c>
      <c r="J1787" s="19">
        <f t="shared" si="110"/>
        <v>1.3021333255378874E-2</v>
      </c>
      <c r="K1787" s="19">
        <f t="shared" si="111"/>
        <v>1.223661135973483E-2</v>
      </c>
    </row>
    <row r="1788" spans="7:11" x14ac:dyDescent="0.3">
      <c r="G1788" s="23">
        <f t="shared" ca="1" si="108"/>
        <v>44392</v>
      </c>
      <c r="H1788" s="19">
        <v>145.40939299999999</v>
      </c>
      <c r="I1788" s="24">
        <f t="shared" si="109"/>
        <v>1.2138374712536315E-2</v>
      </c>
      <c r="J1788" s="19">
        <f t="shared" si="110"/>
        <v>1.4350846413442586E-2</v>
      </c>
      <c r="K1788" s="19">
        <f t="shared" si="111"/>
        <v>1.2566726874624777E-2</v>
      </c>
    </row>
    <row r="1789" spans="7:11" x14ac:dyDescent="0.3">
      <c r="G1789" s="23">
        <f t="shared" ca="1" si="108"/>
        <v>44393</v>
      </c>
      <c r="H1789" s="19">
        <v>144.20483400000001</v>
      </c>
      <c r="I1789" s="24">
        <f t="shared" si="109"/>
        <v>-8.2839146436708422E-3</v>
      </c>
      <c r="J1789" s="19">
        <f t="shared" si="110"/>
        <v>1.3959185383902978E-2</v>
      </c>
      <c r="K1789" s="19">
        <f t="shared" si="111"/>
        <v>1.2585834540850455E-2</v>
      </c>
    </row>
    <row r="1790" spans="7:11" x14ac:dyDescent="0.3">
      <c r="G1790" s="23">
        <f t="shared" ca="1" si="108"/>
        <v>44394</v>
      </c>
      <c r="H1790" s="19">
        <v>145.400406</v>
      </c>
      <c r="I1790" s="24">
        <f t="shared" si="109"/>
        <v>8.2907900299653559E-3</v>
      </c>
      <c r="J1790" s="19">
        <f t="shared" si="110"/>
        <v>1.4407569056501522E-2</v>
      </c>
      <c r="K1790" s="19">
        <f t="shared" si="111"/>
        <v>1.2880544126984221E-2</v>
      </c>
    </row>
    <row r="1791" spans="7:11" x14ac:dyDescent="0.3">
      <c r="G1791" s="23">
        <f t="shared" ca="1" si="108"/>
        <v>44395</v>
      </c>
      <c r="H1791" s="19">
        <v>145.56225599999999</v>
      </c>
      <c r="I1791" s="24">
        <f t="shared" si="109"/>
        <v>1.1131330678677553E-3</v>
      </c>
      <c r="J1791" s="19">
        <f t="shared" si="110"/>
        <v>1.3765704367956509E-2</v>
      </c>
      <c r="K1791" s="19">
        <f t="shared" si="111"/>
        <v>1.2945269111485927E-2</v>
      </c>
    </row>
    <row r="1792" spans="7:11" x14ac:dyDescent="0.3">
      <c r="G1792" s="23">
        <f t="shared" ca="1" si="108"/>
        <v>44396</v>
      </c>
      <c r="H1792" s="19">
        <v>144.72622699999999</v>
      </c>
      <c r="I1792" s="24">
        <f t="shared" si="109"/>
        <v>-5.743446295583654E-3</v>
      </c>
      <c r="J1792" s="19">
        <f t="shared" si="110"/>
        <v>1.288717575000767E-2</v>
      </c>
      <c r="K1792" s="19">
        <f t="shared" si="111"/>
        <v>1.272828419383313E-2</v>
      </c>
    </row>
    <row r="1793" spans="7:11" x14ac:dyDescent="0.3">
      <c r="G1793" s="23">
        <f t="shared" ca="1" si="108"/>
        <v>44397</v>
      </c>
      <c r="H1793" s="19">
        <v>147.77359000000001</v>
      </c>
      <c r="I1793" s="24">
        <f t="shared" si="109"/>
        <v>2.1056052266186898E-2</v>
      </c>
      <c r="J1793" s="19">
        <f t="shared" si="110"/>
        <v>1.4474588268886344E-2</v>
      </c>
      <c r="K1793" s="19">
        <f t="shared" si="111"/>
        <v>1.379511167362567E-2</v>
      </c>
    </row>
    <row r="1794" spans="7:11" x14ac:dyDescent="0.3">
      <c r="G1794" s="23">
        <f t="shared" ca="1" si="108"/>
        <v>44398</v>
      </c>
      <c r="H1794" s="19">
        <v>146.97352599999999</v>
      </c>
      <c r="I1794" s="24">
        <f t="shared" si="109"/>
        <v>-5.4141203445082775E-3</v>
      </c>
      <c r="J1794" s="19">
        <f t="shared" si="110"/>
        <v>1.3846309778614643E-2</v>
      </c>
      <c r="K1794" s="19">
        <f t="shared" si="111"/>
        <v>1.3691010149063982E-2</v>
      </c>
    </row>
    <row r="1795" spans="7:11" x14ac:dyDescent="0.3">
      <c r="G1795" s="23">
        <f t="shared" ca="1" si="108"/>
        <v>44399</v>
      </c>
      <c r="H1795" s="19">
        <v>147.47692900000001</v>
      </c>
      <c r="I1795" s="24">
        <f t="shared" si="109"/>
        <v>3.425127053154009E-3</v>
      </c>
      <c r="J1795" s="19">
        <f t="shared" si="110"/>
        <v>1.3280627036118249E-2</v>
      </c>
      <c r="K1795" s="19">
        <f t="shared" si="111"/>
        <v>1.328904250374098E-2</v>
      </c>
    </row>
    <row r="1796" spans="7:11" x14ac:dyDescent="0.3">
      <c r="G1796" s="23">
        <f t="shared" ca="1" si="108"/>
        <v>44400</v>
      </c>
      <c r="H1796" s="19">
        <v>147.17129499999999</v>
      </c>
      <c r="I1796" s="24">
        <f t="shared" si="109"/>
        <v>-2.072419069697462E-3</v>
      </c>
      <c r="J1796" s="19">
        <f t="shared" si="110"/>
        <v>1.2883234403575019E-2</v>
      </c>
      <c r="K1796" s="19">
        <f t="shared" si="111"/>
        <v>1.2759008558364201E-2</v>
      </c>
    </row>
    <row r="1797" spans="7:11" x14ac:dyDescent="0.3">
      <c r="G1797" s="23">
        <f t="shared" ca="1" si="108"/>
        <v>44401</v>
      </c>
      <c r="H1797" s="19">
        <v>148.007294</v>
      </c>
      <c r="I1797" s="24">
        <f t="shared" si="109"/>
        <v>5.6804487587067687E-3</v>
      </c>
      <c r="J1797" s="19">
        <f t="shared" si="110"/>
        <v>9.1210806412376187E-3</v>
      </c>
      <c r="K1797" s="19">
        <f t="shared" si="111"/>
        <v>1.2733741192965041E-2</v>
      </c>
    </row>
    <row r="1798" spans="7:11" x14ac:dyDescent="0.3">
      <c r="G1798" s="23">
        <f t="shared" ref="G1798:G1861" ca="1" si="112">G1797+1</f>
        <v>44402</v>
      </c>
      <c r="H1798" s="19">
        <v>146.757767</v>
      </c>
      <c r="I1798" s="24">
        <f t="shared" ref="I1798:I1861" si="113">H1798/H1797-1</f>
        <v>-8.4423339298399513E-3</v>
      </c>
      <c r="J1798" s="19">
        <f t="shared" si="110"/>
        <v>9.1565989389714286E-3</v>
      </c>
      <c r="K1798" s="19">
        <f t="shared" si="111"/>
        <v>1.2360506838538357E-2</v>
      </c>
    </row>
    <row r="1799" spans="7:11" x14ac:dyDescent="0.3">
      <c r="G1799" s="23">
        <f t="shared" ca="1" si="112"/>
        <v>44403</v>
      </c>
      <c r="H1799" s="19">
        <v>147.87240600000001</v>
      </c>
      <c r="I1799" s="24">
        <f t="shared" si="113"/>
        <v>7.5950937574569277E-3</v>
      </c>
      <c r="J1799" s="19">
        <f t="shared" si="110"/>
        <v>8.7427453672548495E-3</v>
      </c>
      <c r="K1799" s="19">
        <f t="shared" si="111"/>
        <v>1.2522546404128775E-2</v>
      </c>
    </row>
    <row r="1800" spans="7:11" x14ac:dyDescent="0.3">
      <c r="G1800" s="23">
        <f t="shared" ca="1" si="112"/>
        <v>44404</v>
      </c>
      <c r="H1800" s="19">
        <v>147.87240600000001</v>
      </c>
      <c r="I1800" s="24">
        <f t="shared" si="113"/>
        <v>0</v>
      </c>
      <c r="J1800" s="19">
        <f t="shared" si="110"/>
        <v>8.5282088806107534E-3</v>
      </c>
      <c r="K1800" s="19">
        <f t="shared" si="111"/>
        <v>1.2073478532828634E-2</v>
      </c>
    </row>
    <row r="1801" spans="7:11" x14ac:dyDescent="0.3">
      <c r="G1801" s="23">
        <f t="shared" ca="1" si="112"/>
        <v>44405</v>
      </c>
      <c r="H1801" s="19">
        <v>149.70620700000001</v>
      </c>
      <c r="I1801" s="24">
        <f t="shared" si="113"/>
        <v>1.2401238673292347E-2</v>
      </c>
      <c r="J1801" s="19">
        <f t="shared" si="110"/>
        <v>9.1624664568079866E-3</v>
      </c>
      <c r="K1801" s="19">
        <f t="shared" si="111"/>
        <v>1.1820120493858216E-2</v>
      </c>
    </row>
    <row r="1802" spans="7:11" x14ac:dyDescent="0.3">
      <c r="G1802" s="23">
        <f t="shared" ca="1" si="112"/>
        <v>44406</v>
      </c>
      <c r="H1802" s="19">
        <v>146.95558199999999</v>
      </c>
      <c r="I1802" s="24">
        <f t="shared" si="113"/>
        <v>-1.8373486678478268E-2</v>
      </c>
      <c r="J1802" s="19">
        <f t="shared" si="110"/>
        <v>1.1136317606112181E-2</v>
      </c>
      <c r="K1802" s="19">
        <f t="shared" si="111"/>
        <v>1.1881171556013278E-2</v>
      </c>
    </row>
    <row r="1803" spans="7:11" x14ac:dyDescent="0.3">
      <c r="G1803" s="23">
        <f t="shared" ca="1" si="112"/>
        <v>44407</v>
      </c>
      <c r="H1803" s="19">
        <v>146.83828700000001</v>
      </c>
      <c r="I1803" s="24">
        <f t="shared" si="113"/>
        <v>-7.9816634661744601E-4</v>
      </c>
      <c r="J1803" s="19">
        <f t="shared" si="110"/>
        <v>8.7874881105249152E-3</v>
      </c>
      <c r="K1803" s="19">
        <f t="shared" si="111"/>
        <v>1.1656323717644825E-2</v>
      </c>
    </row>
    <row r="1804" spans="7:11" x14ac:dyDescent="0.3">
      <c r="G1804" s="23">
        <f t="shared" ca="1" si="112"/>
        <v>44408</v>
      </c>
      <c r="H1804" s="19">
        <v>149.165314</v>
      </c>
      <c r="I1804" s="24">
        <f t="shared" si="113"/>
        <v>1.5847549352029588E-2</v>
      </c>
      <c r="J1804" s="19">
        <f t="shared" si="110"/>
        <v>9.9839533174972163E-3</v>
      </c>
      <c r="K1804" s="19">
        <f t="shared" si="111"/>
        <v>1.1780398248442632E-2</v>
      </c>
    </row>
    <row r="1805" spans="7:11" x14ac:dyDescent="0.3">
      <c r="G1805" s="23">
        <f t="shared" ca="1" si="112"/>
        <v>44409</v>
      </c>
      <c r="H1805" s="19">
        <v>150.13043200000001</v>
      </c>
      <c r="I1805" s="24">
        <f t="shared" si="113"/>
        <v>6.4701234765611737E-3</v>
      </c>
      <c r="J1805" s="19">
        <f t="shared" si="110"/>
        <v>1.0094126616092304E-2</v>
      </c>
      <c r="K1805" s="19">
        <f t="shared" si="111"/>
        <v>1.157228155757147E-2</v>
      </c>
    </row>
    <row r="1806" spans="7:11" x14ac:dyDescent="0.3">
      <c r="G1806" s="23">
        <f t="shared" ca="1" si="112"/>
        <v>44410</v>
      </c>
      <c r="H1806" s="19">
        <v>148.58810399999999</v>
      </c>
      <c r="I1806" s="24">
        <f t="shared" si="113"/>
        <v>-1.0273253593249043E-2</v>
      </c>
      <c r="J1806" s="19">
        <f t="shared" si="110"/>
        <v>1.0757789082987801E-2</v>
      </c>
      <c r="K1806" s="19">
        <f t="shared" si="111"/>
        <v>1.1567489612601465E-2</v>
      </c>
    </row>
    <row r="1807" spans="7:11" x14ac:dyDescent="0.3">
      <c r="G1807" s="23">
        <f t="shared" ca="1" si="112"/>
        <v>44411</v>
      </c>
      <c r="H1807" s="19">
        <v>152.18684400000001</v>
      </c>
      <c r="I1807" s="24">
        <f t="shared" si="113"/>
        <v>2.4219570094252019E-2</v>
      </c>
      <c r="J1807" s="19">
        <f t="shared" ref="J1807:J1870" si="114">_xlfn.STDEV.S(I1798:I1807)</f>
        <v>1.3013004767328994E-2</v>
      </c>
      <c r="K1807" s="19">
        <f t="shared" si="111"/>
        <v>1.0937407552210334E-2</v>
      </c>
    </row>
    <row r="1808" spans="7:11" x14ac:dyDescent="0.3">
      <c r="G1808" s="23">
        <f t="shared" ca="1" si="112"/>
        <v>44412</v>
      </c>
      <c r="H1808" s="19">
        <v>155.046097</v>
      </c>
      <c r="I1808" s="24">
        <f t="shared" si="113"/>
        <v>1.8787780368189955E-2</v>
      </c>
      <c r="J1808" s="19">
        <f t="shared" si="114"/>
        <v>1.3231258527477897E-2</v>
      </c>
      <c r="K1808" s="19">
        <f t="shared" si="111"/>
        <v>1.1325838956497955E-2</v>
      </c>
    </row>
    <row r="1809" spans="7:11" x14ac:dyDescent="0.3">
      <c r="G1809" s="23">
        <f t="shared" ca="1" si="112"/>
        <v>44413</v>
      </c>
      <c r="H1809" s="19">
        <v>155.67747499999999</v>
      </c>
      <c r="I1809" s="24">
        <f t="shared" si="113"/>
        <v>4.072195380706578E-3</v>
      </c>
      <c r="J1809" s="19">
        <f t="shared" si="114"/>
        <v>1.3218763915545792E-2</v>
      </c>
      <c r="K1809" s="19">
        <f t="shared" si="111"/>
        <v>1.099432595521929E-2</v>
      </c>
    </row>
    <row r="1810" spans="7:11" x14ac:dyDescent="0.3">
      <c r="G1810" s="23">
        <f t="shared" ca="1" si="112"/>
        <v>44414</v>
      </c>
      <c r="H1810" s="19">
        <v>157.17472799999999</v>
      </c>
      <c r="I1810" s="24">
        <f t="shared" si="113"/>
        <v>9.6176598444959183E-3</v>
      </c>
      <c r="J1810" s="19">
        <f t="shared" si="114"/>
        <v>1.3145202713378148E-2</v>
      </c>
      <c r="K1810" s="19">
        <f t="shared" si="111"/>
        <v>1.1026223311559044E-2</v>
      </c>
    </row>
    <row r="1811" spans="7:11" x14ac:dyDescent="0.3">
      <c r="G1811" s="23">
        <f t="shared" ca="1" si="112"/>
        <v>44415</v>
      </c>
      <c r="H1811" s="19">
        <v>156.498245</v>
      </c>
      <c r="I1811" s="24">
        <f t="shared" si="113"/>
        <v>-4.3040189005447704E-3</v>
      </c>
      <c r="J1811" s="19">
        <f t="shared" si="114"/>
        <v>1.3329347284746959E-2</v>
      </c>
      <c r="K1811" s="19">
        <f t="shared" si="111"/>
        <v>1.1165453202769923E-2</v>
      </c>
    </row>
    <row r="1812" spans="7:11" x14ac:dyDescent="0.3">
      <c r="G1812" s="23">
        <f t="shared" ca="1" si="112"/>
        <v>44416</v>
      </c>
      <c r="H1812" s="19">
        <v>153.23317</v>
      </c>
      <c r="I1812" s="24">
        <f t="shared" si="113"/>
        <v>-2.0863333004149665E-2</v>
      </c>
      <c r="J1812" s="19">
        <f t="shared" si="114"/>
        <v>1.38189011563932E-2</v>
      </c>
      <c r="K1812" s="19">
        <f t="shared" si="111"/>
        <v>1.2292599557228766E-2</v>
      </c>
    </row>
    <row r="1813" spans="7:11" x14ac:dyDescent="0.3">
      <c r="G1813" s="23">
        <f t="shared" ca="1" si="112"/>
        <v>44417</v>
      </c>
      <c r="H1813" s="19">
        <v>153.07983400000001</v>
      </c>
      <c r="I1813" s="24">
        <f t="shared" si="113"/>
        <v>-1.0006710688031939E-3</v>
      </c>
      <c r="J1813" s="19">
        <f t="shared" si="114"/>
        <v>1.3827311570888533E-2</v>
      </c>
      <c r="K1813" s="19">
        <f t="shared" si="111"/>
        <v>1.1547826091372459E-2</v>
      </c>
    </row>
    <row r="1814" spans="7:11" x14ac:dyDescent="0.3">
      <c r="G1814" s="23">
        <f t="shared" ca="1" si="112"/>
        <v>44418</v>
      </c>
      <c r="H1814" s="19">
        <v>150.355942</v>
      </c>
      <c r="I1814" s="24">
        <f t="shared" si="113"/>
        <v>-1.7793930975911643E-2</v>
      </c>
      <c r="J1814" s="19">
        <f t="shared" si="114"/>
        <v>1.4755424408390307E-2</v>
      </c>
      <c r="K1814" s="19">
        <f t="shared" si="111"/>
        <v>1.2265958227549447E-2</v>
      </c>
    </row>
    <row r="1815" spans="7:11" x14ac:dyDescent="0.3">
      <c r="G1815" s="23">
        <f t="shared" ca="1" si="112"/>
        <v>44419</v>
      </c>
      <c r="H1815" s="19">
        <v>149.13829000000001</v>
      </c>
      <c r="I1815" s="24">
        <f t="shared" si="113"/>
        <v>-8.0984627797415776E-3</v>
      </c>
      <c r="J1815" s="19">
        <f t="shared" si="114"/>
        <v>1.4862431583420592E-2</v>
      </c>
      <c r="K1815" s="19">
        <f t="shared" si="111"/>
        <v>1.2426026096934138E-2</v>
      </c>
    </row>
    <row r="1816" spans="7:11" x14ac:dyDescent="0.3">
      <c r="G1816" s="23">
        <f t="shared" ca="1" si="112"/>
        <v>44420</v>
      </c>
      <c r="H1816" s="19">
        <v>150.48220800000001</v>
      </c>
      <c r="I1816" s="24">
        <f t="shared" si="113"/>
        <v>9.0112203914902711E-3</v>
      </c>
      <c r="J1816" s="19">
        <f t="shared" si="114"/>
        <v>1.4712954851406322E-2</v>
      </c>
      <c r="K1816" s="19">
        <f t="shared" si="111"/>
        <v>1.2545572629618E-2</v>
      </c>
    </row>
    <row r="1817" spans="7:11" x14ac:dyDescent="0.3">
      <c r="G1817" s="23">
        <f t="shared" ca="1" si="112"/>
        <v>44421</v>
      </c>
      <c r="H1817" s="19">
        <v>151.609634</v>
      </c>
      <c r="I1817" s="24">
        <f t="shared" si="113"/>
        <v>7.4920883670179794E-3</v>
      </c>
      <c r="J1817" s="19">
        <f t="shared" si="114"/>
        <v>1.2629162361569735E-2</v>
      </c>
      <c r="K1817" s="19">
        <f t="shared" ref="K1817:K1880" si="115">_xlfn.STDEV.S(I1798:I1817)</f>
        <v>1.2586192638079969E-2</v>
      </c>
    </row>
    <row r="1818" spans="7:11" x14ac:dyDescent="0.3">
      <c r="G1818" s="23">
        <f t="shared" ca="1" si="112"/>
        <v>44422</v>
      </c>
      <c r="H1818" s="19">
        <v>151.690842</v>
      </c>
      <c r="I1818" s="24">
        <f t="shared" si="113"/>
        <v>5.3563878401030607E-4</v>
      </c>
      <c r="J1818" s="19">
        <f t="shared" si="114"/>
        <v>1.0740434684612667E-2</v>
      </c>
      <c r="K1818" s="19">
        <f t="shared" si="115"/>
        <v>1.2379657560585582E-2</v>
      </c>
    </row>
    <row r="1819" spans="7:11" x14ac:dyDescent="0.3">
      <c r="G1819" s="23">
        <f t="shared" ca="1" si="112"/>
        <v>44423</v>
      </c>
      <c r="H1819" s="19">
        <v>152.62886</v>
      </c>
      <c r="I1819" s="24">
        <f t="shared" si="113"/>
        <v>6.1837483900313295E-3</v>
      </c>
      <c r="J1819" s="19">
        <f t="shared" si="114"/>
        <v>1.0895621470124428E-2</v>
      </c>
      <c r="K1819" s="19">
        <f t="shared" si="115"/>
        <v>1.2348431979115218E-2</v>
      </c>
    </row>
    <row r="1820" spans="7:11" x14ac:dyDescent="0.3">
      <c r="G1820" s="23">
        <f t="shared" ca="1" si="112"/>
        <v>44424</v>
      </c>
      <c r="H1820" s="19">
        <v>150.58140599999999</v>
      </c>
      <c r="I1820" s="24">
        <f t="shared" si="113"/>
        <v>-1.3414592757883481E-2</v>
      </c>
      <c r="J1820" s="19">
        <f t="shared" si="114"/>
        <v>1.0616016710545203E-2</v>
      </c>
      <c r="K1820" s="19">
        <f t="shared" si="115"/>
        <v>1.2799244705569833E-2</v>
      </c>
    </row>
    <row r="1821" spans="7:11" x14ac:dyDescent="0.3">
      <c r="G1821" s="23">
        <f t="shared" ca="1" si="112"/>
        <v>44425</v>
      </c>
      <c r="H1821" s="19">
        <v>149.47200000000001</v>
      </c>
      <c r="I1821" s="24">
        <f t="shared" si="113"/>
        <v>-7.367483339875136E-3</v>
      </c>
      <c r="J1821" s="19">
        <f t="shared" si="114"/>
        <v>1.0662641718773918E-2</v>
      </c>
      <c r="K1821" s="19">
        <f t="shared" si="115"/>
        <v>1.2633546292584653E-2</v>
      </c>
    </row>
    <row r="1822" spans="7:11" x14ac:dyDescent="0.3">
      <c r="G1822" s="23">
        <f t="shared" ca="1" si="112"/>
        <v>44426</v>
      </c>
      <c r="H1822" s="19">
        <v>147.244202</v>
      </c>
      <c r="I1822" s="24">
        <f t="shared" si="113"/>
        <v>-1.490445033183474E-2</v>
      </c>
      <c r="J1822" s="19">
        <f t="shared" si="114"/>
        <v>9.7783592354764651E-3</v>
      </c>
      <c r="K1822" s="19">
        <f t="shared" si="115"/>
        <v>1.2389504359897101E-2</v>
      </c>
    </row>
    <row r="1823" spans="7:11" x14ac:dyDescent="0.3">
      <c r="G1823" s="23">
        <f t="shared" ca="1" si="112"/>
        <v>44427</v>
      </c>
      <c r="H1823" s="19">
        <v>145.87318400000001</v>
      </c>
      <c r="I1823" s="24">
        <f t="shared" si="113"/>
        <v>-9.3111849660469925E-3</v>
      </c>
      <c r="J1823" s="19">
        <f t="shared" si="114"/>
        <v>9.8540569067786261E-3</v>
      </c>
      <c r="K1823" s="19">
        <f t="shared" si="115"/>
        <v>1.2569480268193031E-2</v>
      </c>
    </row>
    <row r="1824" spans="7:11" x14ac:dyDescent="0.3">
      <c r="G1824" s="23">
        <f t="shared" ca="1" si="112"/>
        <v>44428</v>
      </c>
      <c r="H1824" s="19">
        <v>146.37829600000001</v>
      </c>
      <c r="I1824" s="24">
        <f t="shared" si="113"/>
        <v>3.4626789252780732E-3</v>
      </c>
      <c r="J1824" s="19">
        <f t="shared" si="114"/>
        <v>8.9861205420473413E-3</v>
      </c>
      <c r="K1824" s="19">
        <f t="shared" si="115"/>
        <v>1.2027845565136515E-2</v>
      </c>
    </row>
    <row r="1825" spans="7:11" x14ac:dyDescent="0.3">
      <c r="G1825" s="23">
        <f t="shared" ca="1" si="112"/>
        <v>44429</v>
      </c>
      <c r="H1825" s="19">
        <v>146.38734400000001</v>
      </c>
      <c r="I1825" s="24">
        <f t="shared" si="113"/>
        <v>6.1812442467612527E-5</v>
      </c>
      <c r="J1825" s="19">
        <f t="shared" si="114"/>
        <v>8.8041458165568909E-3</v>
      </c>
      <c r="K1825" s="19">
        <f t="shared" si="115"/>
        <v>1.1906653226316372E-2</v>
      </c>
    </row>
    <row r="1826" spans="7:11" x14ac:dyDescent="0.3">
      <c r="G1826" s="23">
        <f t="shared" ca="1" si="112"/>
        <v>44430</v>
      </c>
      <c r="H1826" s="19">
        <v>147.78537</v>
      </c>
      <c r="I1826" s="24">
        <f t="shared" si="113"/>
        <v>9.550183518596933E-3</v>
      </c>
      <c r="J1826" s="19">
        <f t="shared" si="114"/>
        <v>8.8791828209454221E-3</v>
      </c>
      <c r="K1826" s="19">
        <f t="shared" si="115"/>
        <v>1.193616681124797E-2</v>
      </c>
    </row>
    <row r="1827" spans="7:11" x14ac:dyDescent="0.3">
      <c r="G1827" s="23">
        <f t="shared" ca="1" si="112"/>
        <v>44431</v>
      </c>
      <c r="H1827" s="19">
        <v>149.65240499999999</v>
      </c>
      <c r="I1827" s="24">
        <f t="shared" si="113"/>
        <v>1.2633422374623393E-2</v>
      </c>
      <c r="J1827" s="19">
        <f t="shared" si="114"/>
        <v>9.5951367283139809E-3</v>
      </c>
      <c r="K1827" s="19">
        <f t="shared" si="115"/>
        <v>1.0926946985940347E-2</v>
      </c>
    </row>
    <row r="1828" spans="7:11" x14ac:dyDescent="0.3">
      <c r="G1828" s="23">
        <f t="shared" ca="1" si="112"/>
        <v>44432</v>
      </c>
      <c r="H1828" s="19">
        <v>150.87004099999999</v>
      </c>
      <c r="I1828" s="24">
        <f t="shared" si="113"/>
        <v>8.1364278776541177E-3</v>
      </c>
      <c r="J1828" s="19">
        <f t="shared" si="114"/>
        <v>1.0043493850523255E-2</v>
      </c>
      <c r="K1828" s="19">
        <f t="shared" si="115"/>
        <v>1.0155227831248292E-2</v>
      </c>
    </row>
    <row r="1829" spans="7:11" x14ac:dyDescent="0.3">
      <c r="G1829" s="23">
        <f t="shared" ca="1" si="112"/>
        <v>44433</v>
      </c>
      <c r="H1829" s="19">
        <v>149.80571</v>
      </c>
      <c r="I1829" s="24">
        <f t="shared" si="113"/>
        <v>-7.0546212683800791E-3</v>
      </c>
      <c r="J1829" s="19">
        <f t="shared" si="114"/>
        <v>9.9369789809005578E-3</v>
      </c>
      <c r="K1829" s="19">
        <f t="shared" si="115"/>
        <v>1.01493435080249E-2</v>
      </c>
    </row>
    <row r="1830" spans="7:11" x14ac:dyDescent="0.3">
      <c r="G1830" s="23">
        <f t="shared" ca="1" si="112"/>
        <v>44434</v>
      </c>
      <c r="H1830" s="19">
        <v>147.23513800000001</v>
      </c>
      <c r="I1830" s="24">
        <f t="shared" si="113"/>
        <v>-1.7159372630055292E-2</v>
      </c>
      <c r="J1830" s="19">
        <f t="shared" si="114"/>
        <v>1.0478260817003534E-2</v>
      </c>
      <c r="K1830" s="19">
        <f t="shared" si="115"/>
        <v>1.0318730514105279E-2</v>
      </c>
    </row>
    <row r="1831" spans="7:11" x14ac:dyDescent="0.3">
      <c r="G1831" s="23">
        <f t="shared" ca="1" si="112"/>
        <v>44435</v>
      </c>
      <c r="H1831" s="19">
        <v>143.014038</v>
      </c>
      <c r="I1831" s="24">
        <f t="shared" si="113"/>
        <v>-2.8669107506117286E-2</v>
      </c>
      <c r="J1831" s="19">
        <f t="shared" si="114"/>
        <v>1.3403492039682217E-2</v>
      </c>
      <c r="K1831" s="19">
        <f t="shared" si="115"/>
        <v>1.1788313232167313E-2</v>
      </c>
    </row>
    <row r="1832" spans="7:11" x14ac:dyDescent="0.3">
      <c r="G1832" s="23">
        <f t="shared" ca="1" si="112"/>
        <v>44436</v>
      </c>
      <c r="H1832" s="19">
        <v>141.21009799999999</v>
      </c>
      <c r="I1832" s="24">
        <f t="shared" si="113"/>
        <v>-1.2613726772752298E-2</v>
      </c>
      <c r="J1832" s="19">
        <f t="shared" si="114"/>
        <v>1.3220933737294048E-2</v>
      </c>
      <c r="K1832" s="19">
        <f t="shared" si="115"/>
        <v>1.1317926258393018E-2</v>
      </c>
    </row>
    <row r="1833" spans="7:11" x14ac:dyDescent="0.3">
      <c r="G1833" s="23">
        <f t="shared" ca="1" si="112"/>
        <v>44437</v>
      </c>
      <c r="H1833" s="19">
        <v>142.653244</v>
      </c>
      <c r="I1833" s="24">
        <f t="shared" si="113"/>
        <v>1.0219849858046359E-2</v>
      </c>
      <c r="J1833" s="19">
        <f t="shared" si="114"/>
        <v>1.3795130765920855E-2</v>
      </c>
      <c r="K1833" s="19">
        <f t="shared" si="115"/>
        <v>1.1745293075714371E-2</v>
      </c>
    </row>
    <row r="1834" spans="7:11" x14ac:dyDescent="0.3">
      <c r="G1834" s="23">
        <f t="shared" ca="1" si="112"/>
        <v>44438</v>
      </c>
      <c r="H1834" s="19">
        <v>140.68696600000001</v>
      </c>
      <c r="I1834" s="24">
        <f t="shared" si="113"/>
        <v>-1.378361924948579E-2</v>
      </c>
      <c r="J1834" s="19">
        <f t="shared" si="114"/>
        <v>1.4091286252336773E-2</v>
      </c>
      <c r="K1834" s="19">
        <f t="shared" si="115"/>
        <v>1.1519680021446255E-2</v>
      </c>
    </row>
    <row r="1835" spans="7:11" x14ac:dyDescent="0.3">
      <c r="G1835" s="23">
        <f t="shared" ca="1" si="112"/>
        <v>44439</v>
      </c>
      <c r="H1835" s="19">
        <v>137.746567</v>
      </c>
      <c r="I1835" s="24">
        <f t="shared" si="113"/>
        <v>-2.0900294345675308E-2</v>
      </c>
      <c r="J1835" s="19">
        <f t="shared" si="114"/>
        <v>1.4973305883756881E-2</v>
      </c>
      <c r="K1835" s="19">
        <f t="shared" si="115"/>
        <v>1.2141867196780393E-2</v>
      </c>
    </row>
    <row r="1836" spans="7:11" x14ac:dyDescent="0.3">
      <c r="G1836" s="23">
        <f t="shared" ca="1" si="112"/>
        <v>44440</v>
      </c>
      <c r="H1836" s="19">
        <v>139.568512</v>
      </c>
      <c r="I1836" s="24">
        <f t="shared" si="113"/>
        <v>1.3226790617584028E-2</v>
      </c>
      <c r="J1836" s="19">
        <f t="shared" si="114"/>
        <v>1.5434609173727725E-2</v>
      </c>
      <c r="K1836" s="19">
        <f t="shared" si="115"/>
        <v>1.2411299703188942E-2</v>
      </c>
    </row>
    <row r="1837" spans="7:11" x14ac:dyDescent="0.3">
      <c r="G1837" s="23">
        <f t="shared" ca="1" si="112"/>
        <v>44441</v>
      </c>
      <c r="H1837" s="19">
        <v>139.73088100000001</v>
      </c>
      <c r="I1837" s="24">
        <f t="shared" si="113"/>
        <v>1.1633641261434846E-3</v>
      </c>
      <c r="J1837" s="19">
        <f t="shared" si="114"/>
        <v>1.4314932494197038E-2</v>
      </c>
      <c r="K1837" s="19">
        <f t="shared" si="115"/>
        <v>1.2190071125488653E-2</v>
      </c>
    </row>
    <row r="1838" spans="7:11" x14ac:dyDescent="0.3">
      <c r="G1838" s="23">
        <f t="shared" ca="1" si="112"/>
        <v>44442</v>
      </c>
      <c r="H1838" s="19">
        <v>141.80535900000001</v>
      </c>
      <c r="I1838" s="24">
        <f t="shared" si="113"/>
        <v>1.4846238606339268E-2</v>
      </c>
      <c r="J1838" s="19">
        <f t="shared" si="114"/>
        <v>1.521861837561171E-2</v>
      </c>
      <c r="K1838" s="19">
        <f t="shared" si="115"/>
        <v>1.2871294797584889E-2</v>
      </c>
    </row>
    <row r="1839" spans="7:11" x14ac:dyDescent="0.3">
      <c r="G1839" s="23">
        <f t="shared" ca="1" si="112"/>
        <v>44443</v>
      </c>
      <c r="H1839" s="19">
        <v>142.00376900000001</v>
      </c>
      <c r="I1839" s="24">
        <f t="shared" si="113"/>
        <v>1.3991713811041251E-3</v>
      </c>
      <c r="J1839" s="19">
        <f t="shared" si="114"/>
        <v>1.5391812071434889E-2</v>
      </c>
      <c r="K1839" s="19">
        <f t="shared" si="115"/>
        <v>1.2729735027046789E-2</v>
      </c>
    </row>
    <row r="1840" spans="7:11" x14ac:dyDescent="0.3">
      <c r="G1840" s="23">
        <f t="shared" ca="1" si="112"/>
        <v>44444</v>
      </c>
      <c r="H1840" s="19">
        <v>142.328552</v>
      </c>
      <c r="I1840" s="24">
        <f t="shared" si="113"/>
        <v>2.2871435194089518E-3</v>
      </c>
      <c r="J1840" s="19">
        <f t="shared" si="114"/>
        <v>1.4938532548453879E-2</v>
      </c>
      <c r="K1840" s="19">
        <f t="shared" si="115"/>
        <v>1.2570837025591206E-2</v>
      </c>
    </row>
    <row r="1841" spans="7:11" x14ac:dyDescent="0.3">
      <c r="G1841" s="23">
        <f t="shared" ca="1" si="112"/>
        <v>44445</v>
      </c>
      <c r="H1841" s="19">
        <v>144.727722</v>
      </c>
      <c r="I1841" s="24">
        <f t="shared" si="113"/>
        <v>1.6856561570302464E-2</v>
      </c>
      <c r="J1841" s="19">
        <f t="shared" si="114"/>
        <v>1.3175202805918499E-2</v>
      </c>
      <c r="K1841" s="19">
        <f t="shared" si="115"/>
        <v>1.325004086900974E-2</v>
      </c>
    </row>
    <row r="1842" spans="7:11" x14ac:dyDescent="0.3">
      <c r="G1842" s="23">
        <f t="shared" ca="1" si="112"/>
        <v>44446</v>
      </c>
      <c r="H1842" s="19">
        <v>144.718704</v>
      </c>
      <c r="I1842" s="24">
        <f t="shared" si="113"/>
        <v>-6.231010807999926E-5</v>
      </c>
      <c r="J1842" s="19">
        <f t="shared" si="114"/>
        <v>1.2272522978854427E-2</v>
      </c>
      <c r="K1842" s="19">
        <f t="shared" si="115"/>
        <v>1.2871636827463109E-2</v>
      </c>
    </row>
    <row r="1843" spans="7:11" x14ac:dyDescent="0.3">
      <c r="G1843" s="23">
        <f t="shared" ca="1" si="112"/>
        <v>44447</v>
      </c>
      <c r="H1843" s="19">
        <v>145.079498</v>
      </c>
      <c r="I1843" s="24">
        <f t="shared" si="113"/>
        <v>2.4930709716692867E-3</v>
      </c>
      <c r="J1843" s="19">
        <f t="shared" si="114"/>
        <v>1.1973850451158731E-2</v>
      </c>
      <c r="K1843" s="19">
        <f t="shared" si="115"/>
        <v>1.2729983373607324E-2</v>
      </c>
    </row>
    <row r="1844" spans="7:11" x14ac:dyDescent="0.3">
      <c r="G1844" s="23">
        <f t="shared" ca="1" si="112"/>
        <v>44448</v>
      </c>
      <c r="H1844" s="19">
        <v>142.72537199999999</v>
      </c>
      <c r="I1844" s="24">
        <f t="shared" si="113"/>
        <v>-1.6226455374142579E-2</v>
      </c>
      <c r="J1844" s="19">
        <f t="shared" si="114"/>
        <v>1.234519019065782E-2</v>
      </c>
      <c r="K1844" s="19">
        <f t="shared" si="115"/>
        <v>1.3185379518235981E-2</v>
      </c>
    </row>
    <row r="1845" spans="7:11" x14ac:dyDescent="0.3">
      <c r="G1845" s="23">
        <f t="shared" ca="1" si="112"/>
        <v>44449</v>
      </c>
      <c r="H1845" s="19">
        <v>141.19206199999999</v>
      </c>
      <c r="I1845" s="24">
        <f t="shared" si="113"/>
        <v>-1.0743079373441766E-2</v>
      </c>
      <c r="J1845" s="19">
        <f t="shared" si="114"/>
        <v>1.0589655388536784E-2</v>
      </c>
      <c r="K1845" s="19">
        <f t="shared" si="115"/>
        <v>1.3352130574231095E-2</v>
      </c>
    </row>
    <row r="1846" spans="7:11" x14ac:dyDescent="0.3">
      <c r="G1846" s="23">
        <f t="shared" ca="1" si="112"/>
        <v>44450</v>
      </c>
      <c r="H1846" s="19">
        <v>142.72537199999999</v>
      </c>
      <c r="I1846" s="24">
        <f t="shared" si="113"/>
        <v>1.0859746491980626E-2</v>
      </c>
      <c r="J1846" s="19">
        <f t="shared" si="114"/>
        <v>1.034752841556358E-2</v>
      </c>
      <c r="K1846" s="19">
        <f t="shared" si="115"/>
        <v>1.3413378457991393E-2</v>
      </c>
    </row>
    <row r="1847" spans="7:11" x14ac:dyDescent="0.3">
      <c r="G1847" s="23">
        <f t="shared" ca="1" si="112"/>
        <v>44451</v>
      </c>
      <c r="H1847" s="19">
        <v>144.15046699999999</v>
      </c>
      <c r="I1847" s="24">
        <f t="shared" si="113"/>
        <v>9.9848750087685456E-3</v>
      </c>
      <c r="J1847" s="19">
        <f t="shared" si="114"/>
        <v>1.0613664281943764E-2</v>
      </c>
      <c r="K1847" s="19">
        <f t="shared" si="115"/>
        <v>1.3277275965986216E-2</v>
      </c>
    </row>
    <row r="1848" spans="7:11" x14ac:dyDescent="0.3">
      <c r="G1848" s="23">
        <f t="shared" ca="1" si="112"/>
        <v>44452</v>
      </c>
      <c r="H1848" s="19">
        <v>144.64656099999999</v>
      </c>
      <c r="I1848" s="24">
        <f t="shared" si="113"/>
        <v>3.4415011641966142E-3</v>
      </c>
      <c r="J1848" s="19">
        <f t="shared" si="114"/>
        <v>9.8011886855919102E-3</v>
      </c>
      <c r="K1848" s="19">
        <f t="shared" si="115"/>
        <v>1.3133316569076155E-2</v>
      </c>
    </row>
    <row r="1849" spans="7:11" x14ac:dyDescent="0.3">
      <c r="G1849" s="23">
        <f t="shared" ca="1" si="112"/>
        <v>44453</v>
      </c>
      <c r="H1849" s="19">
        <v>143.30264299999999</v>
      </c>
      <c r="I1849" s="24">
        <f t="shared" si="113"/>
        <v>-9.2910470232334674E-3</v>
      </c>
      <c r="J1849" s="19">
        <f t="shared" si="114"/>
        <v>1.0439715204816452E-2</v>
      </c>
      <c r="K1849" s="19">
        <f t="shared" si="115"/>
        <v>1.3187831405636063E-2</v>
      </c>
    </row>
    <row r="1850" spans="7:11" x14ac:dyDescent="0.3">
      <c r="G1850" s="23">
        <f t="shared" ca="1" si="112"/>
        <v>44454</v>
      </c>
      <c r="H1850" s="19">
        <v>141.020691</v>
      </c>
      <c r="I1850" s="24">
        <f t="shared" si="113"/>
        <v>-1.59240049745627E-2</v>
      </c>
      <c r="J1850" s="19">
        <f t="shared" si="114"/>
        <v>1.1695358186866704E-2</v>
      </c>
      <c r="K1850" s="19">
        <f t="shared" si="115"/>
        <v>1.3116450108132092E-2</v>
      </c>
    </row>
    <row r="1851" spans="7:11" x14ac:dyDescent="0.3">
      <c r="G1851" s="23">
        <f t="shared" ca="1" si="112"/>
        <v>44455</v>
      </c>
      <c r="H1851" s="19">
        <v>139.38812300000001</v>
      </c>
      <c r="I1851" s="24">
        <f t="shared" si="113"/>
        <v>-1.1576797620428514E-2</v>
      </c>
      <c r="J1851" s="19">
        <f t="shared" si="114"/>
        <v>1.0279952848250899E-2</v>
      </c>
      <c r="K1851" s="19">
        <f t="shared" si="115"/>
        <v>1.1781126125468649E-2</v>
      </c>
    </row>
    <row r="1852" spans="7:11" x14ac:dyDescent="0.3">
      <c r="G1852" s="23">
        <f t="shared" ca="1" si="112"/>
        <v>44456</v>
      </c>
      <c r="H1852" s="19">
        <v>140.272064</v>
      </c>
      <c r="I1852" s="24">
        <f t="shared" si="113"/>
        <v>6.3415804802824383E-3</v>
      </c>
      <c r="J1852" s="19">
        <f t="shared" si="114"/>
        <v>1.0722009762293191E-2</v>
      </c>
      <c r="K1852" s="19">
        <f t="shared" si="115"/>
        <v>1.1576725799244451E-2</v>
      </c>
    </row>
    <row r="1853" spans="7:11" x14ac:dyDescent="0.3">
      <c r="G1853" s="23">
        <f t="shared" ca="1" si="112"/>
        <v>44457</v>
      </c>
      <c r="H1853" s="19">
        <v>141.96771200000001</v>
      </c>
      <c r="I1853" s="24">
        <f t="shared" si="113"/>
        <v>1.2088280101161253E-2</v>
      </c>
      <c r="J1853" s="19">
        <f t="shared" si="114"/>
        <v>1.1662658177246201E-2</v>
      </c>
      <c r="K1853" s="19">
        <f t="shared" si="115"/>
        <v>1.1672965424703936E-2</v>
      </c>
    </row>
    <row r="1854" spans="7:11" x14ac:dyDescent="0.3">
      <c r="G1854" s="23">
        <f t="shared" ca="1" si="112"/>
        <v>44458</v>
      </c>
      <c r="H1854" s="19">
        <v>141.78733800000001</v>
      </c>
      <c r="I1854" s="24">
        <f t="shared" si="113"/>
        <v>-1.2705283297091974E-3</v>
      </c>
      <c r="J1854" s="19">
        <f t="shared" si="114"/>
        <v>1.0557027524817962E-2</v>
      </c>
      <c r="K1854" s="19">
        <f t="shared" si="115"/>
        <v>1.1232249708640722E-2</v>
      </c>
    </row>
    <row r="1855" spans="7:11" x14ac:dyDescent="0.3">
      <c r="G1855" s="23">
        <f t="shared" ca="1" si="112"/>
        <v>44459</v>
      </c>
      <c r="H1855" s="19">
        <v>143.90692100000001</v>
      </c>
      <c r="I1855" s="24">
        <f t="shared" si="113"/>
        <v>1.4949028805379072E-2</v>
      </c>
      <c r="J1855" s="19">
        <f t="shared" si="114"/>
        <v>1.0936173524937882E-2</v>
      </c>
      <c r="K1855" s="19">
        <f t="shared" si="115"/>
        <v>1.0481199981124336E-2</v>
      </c>
    </row>
    <row r="1856" spans="7:11" x14ac:dyDescent="0.3">
      <c r="G1856" s="23">
        <f t="shared" ca="1" si="112"/>
        <v>44460</v>
      </c>
      <c r="H1856" s="19">
        <v>144.56539900000001</v>
      </c>
      <c r="I1856" s="24">
        <f t="shared" si="113"/>
        <v>4.5757215526833761E-3</v>
      </c>
      <c r="J1856" s="19">
        <f t="shared" si="114"/>
        <v>1.0541399588388463E-2</v>
      </c>
      <c r="K1856" s="19">
        <f t="shared" si="115"/>
        <v>1.0178141690683481E-2</v>
      </c>
    </row>
    <row r="1857" spans="7:11" x14ac:dyDescent="0.3">
      <c r="G1857" s="23">
        <f t="shared" ca="1" si="112"/>
        <v>44461</v>
      </c>
      <c r="H1857" s="19">
        <v>143.81677199999999</v>
      </c>
      <c r="I1857" s="24">
        <f t="shared" si="113"/>
        <v>-5.1784659758039586E-3</v>
      </c>
      <c r="J1857" s="19">
        <f t="shared" si="114"/>
        <v>1.0244819611879197E-2</v>
      </c>
      <c r="K1857" s="19">
        <f t="shared" si="115"/>
        <v>1.0297422622681688E-2</v>
      </c>
    </row>
    <row r="1858" spans="7:11" x14ac:dyDescent="0.3">
      <c r="G1858" s="23">
        <f t="shared" ca="1" si="112"/>
        <v>44462</v>
      </c>
      <c r="H1858" s="19">
        <v>141.28225699999999</v>
      </c>
      <c r="I1858" s="24">
        <f t="shared" si="113"/>
        <v>-1.7623222693386564E-2</v>
      </c>
      <c r="J1858" s="19">
        <f t="shared" si="114"/>
        <v>1.1504573947209671E-2</v>
      </c>
      <c r="K1858" s="19">
        <f t="shared" si="115"/>
        <v>1.0635287128572816E-2</v>
      </c>
    </row>
    <row r="1859" spans="7:11" x14ac:dyDescent="0.3">
      <c r="G1859" s="23">
        <f t="shared" ca="1" si="112"/>
        <v>44463</v>
      </c>
      <c r="H1859" s="19">
        <v>141.09283400000001</v>
      </c>
      <c r="I1859" s="24">
        <f t="shared" si="113"/>
        <v>-1.3407416049417975E-3</v>
      </c>
      <c r="J1859" s="19">
        <f t="shared" si="114"/>
        <v>1.1238711506420765E-2</v>
      </c>
      <c r="K1859" s="19">
        <f t="shared" si="115"/>
        <v>1.0632186037612861E-2</v>
      </c>
    </row>
    <row r="1860" spans="7:11" x14ac:dyDescent="0.3">
      <c r="G1860" s="23">
        <f t="shared" ca="1" si="112"/>
        <v>44464</v>
      </c>
      <c r="H1860" s="19">
        <v>142.21127300000001</v>
      </c>
      <c r="I1860" s="24">
        <f t="shared" si="113"/>
        <v>7.9269723932258174E-3</v>
      </c>
      <c r="J1860" s="19">
        <f t="shared" si="114"/>
        <v>1.0330708497428056E-2</v>
      </c>
      <c r="K1860" s="19">
        <f t="shared" si="115"/>
        <v>1.0777320647309171E-2</v>
      </c>
    </row>
    <row r="1861" spans="7:11" x14ac:dyDescent="0.3">
      <c r="G1861" s="23">
        <f t="shared" ca="1" si="112"/>
        <v>44465</v>
      </c>
      <c r="H1861" s="19">
        <v>141.020691</v>
      </c>
      <c r="I1861" s="24">
        <f t="shared" si="113"/>
        <v>-8.3719242144749684E-3</v>
      </c>
      <c r="J1861" s="19">
        <f t="shared" si="114"/>
        <v>9.9434632745849412E-3</v>
      </c>
      <c r="K1861" s="19">
        <f t="shared" si="115"/>
        <v>1.0161050286606294E-2</v>
      </c>
    </row>
    <row r="1862" spans="7:11" x14ac:dyDescent="0.3">
      <c r="G1862" s="23">
        <f t="shared" ref="G1862:G1925" ca="1" si="116">G1861+1</f>
        <v>44466</v>
      </c>
      <c r="H1862" s="19">
        <v>143.72657799999999</v>
      </c>
      <c r="I1862" s="24">
        <f t="shared" ref="I1862:I1925" si="117">H1862/H1861-1</f>
        <v>1.9187872225076452E-2</v>
      </c>
      <c r="J1862" s="19">
        <f t="shared" si="114"/>
        <v>1.1402868472569055E-2</v>
      </c>
      <c r="K1862" s="19">
        <f t="shared" si="115"/>
        <v>1.1143463904667257E-2</v>
      </c>
    </row>
    <row r="1863" spans="7:11" x14ac:dyDescent="0.3">
      <c r="G1863" s="23">
        <f t="shared" ca="1" si="116"/>
        <v>44467</v>
      </c>
      <c r="H1863" s="19">
        <v>144.177505</v>
      </c>
      <c r="I1863" s="24">
        <f t="shared" si="117"/>
        <v>3.1373946717079271E-3</v>
      </c>
      <c r="J1863" s="19">
        <f t="shared" si="114"/>
        <v>1.0906603261557648E-2</v>
      </c>
      <c r="K1863" s="19">
        <f t="shared" si="115"/>
        <v>1.1152845197368935E-2</v>
      </c>
    </row>
    <row r="1864" spans="7:11" x14ac:dyDescent="0.3">
      <c r="G1864" s="23">
        <f t="shared" ca="1" si="116"/>
        <v>44468</v>
      </c>
      <c r="H1864" s="19">
        <v>144.45710800000001</v>
      </c>
      <c r="I1864" s="24">
        <f t="shared" si="117"/>
        <v>1.9392969797888959E-3</v>
      </c>
      <c r="J1864" s="19">
        <f t="shared" si="114"/>
        <v>1.0859895186632454E-2</v>
      </c>
      <c r="K1864" s="19">
        <f t="shared" si="115"/>
        <v>1.0504325284663373E-2</v>
      </c>
    </row>
    <row r="1865" spans="7:11" x14ac:dyDescent="0.3">
      <c r="G1865" s="23">
        <f t="shared" ca="1" si="116"/>
        <v>44469</v>
      </c>
      <c r="H1865" s="19">
        <v>145.909256</v>
      </c>
      <c r="I1865" s="24">
        <f t="shared" si="117"/>
        <v>1.0052451001580254E-2</v>
      </c>
      <c r="J1865" s="19">
        <f t="shared" si="114"/>
        <v>1.0303296795032066E-2</v>
      </c>
      <c r="K1865" s="19">
        <f t="shared" si="115"/>
        <v>1.0344648768105476E-2</v>
      </c>
    </row>
    <row r="1866" spans="7:11" x14ac:dyDescent="0.3">
      <c r="G1866" s="23">
        <f t="shared" ca="1" si="116"/>
        <v>44470</v>
      </c>
      <c r="H1866" s="19">
        <v>145.882172</v>
      </c>
      <c r="I1866" s="24">
        <f t="shared" si="117"/>
        <v>-1.8562221988160932E-4</v>
      </c>
      <c r="J1866" s="19">
        <f t="shared" si="114"/>
        <v>1.0251688500509573E-2</v>
      </c>
      <c r="K1866" s="19">
        <f t="shared" si="115"/>
        <v>1.0122087316650881E-2</v>
      </c>
    </row>
    <row r="1867" spans="7:11" x14ac:dyDescent="0.3">
      <c r="G1867" s="23">
        <f t="shared" ca="1" si="116"/>
        <v>44471</v>
      </c>
      <c r="H1867" s="19">
        <v>145.47489899999999</v>
      </c>
      <c r="I1867" s="24">
        <f t="shared" si="117"/>
        <v>-2.7917941885318154E-3</v>
      </c>
      <c r="J1867" s="19">
        <f t="shared" si="114"/>
        <v>1.0119982183560795E-2</v>
      </c>
      <c r="K1867" s="19">
        <f t="shared" si="115"/>
        <v>9.9361684245456369E-3</v>
      </c>
    </row>
    <row r="1868" spans="7:11" x14ac:dyDescent="0.3">
      <c r="G1868" s="23">
        <f t="shared" ca="1" si="116"/>
        <v>44472</v>
      </c>
      <c r="H1868" s="19">
        <v>144.63313299999999</v>
      </c>
      <c r="I1868" s="24">
        <f t="shared" si="117"/>
        <v>-5.7863315650077407E-3</v>
      </c>
      <c r="J1868" s="19">
        <f t="shared" si="114"/>
        <v>8.1811054174852765E-3</v>
      </c>
      <c r="K1868" s="19">
        <f t="shared" si="115"/>
        <v>1.0006599455442685E-2</v>
      </c>
    </row>
    <row r="1869" spans="7:11" x14ac:dyDescent="0.3">
      <c r="G1869" s="23">
        <f t="shared" ca="1" si="116"/>
        <v>44473</v>
      </c>
      <c r="H1869" s="19">
        <v>144.832291</v>
      </c>
      <c r="I1869" s="24">
        <f t="shared" si="117"/>
        <v>1.3769873878068939E-3</v>
      </c>
      <c r="J1869" s="19">
        <f t="shared" si="114"/>
        <v>8.0885069978556181E-3</v>
      </c>
      <c r="K1869" s="19">
        <f t="shared" si="115"/>
        <v>9.7642618205836425E-3</v>
      </c>
    </row>
    <row r="1870" spans="7:11" x14ac:dyDescent="0.3">
      <c r="G1870" s="23">
        <f t="shared" ca="1" si="116"/>
        <v>44474</v>
      </c>
      <c r="H1870" s="19">
        <v>146.434235</v>
      </c>
      <c r="I1870" s="24">
        <f t="shared" si="117"/>
        <v>1.1060682593220905E-2</v>
      </c>
      <c r="J1870" s="19">
        <f t="shared" si="114"/>
        <v>8.3714850052069734E-3</v>
      </c>
      <c r="K1870" s="19">
        <f t="shared" si="115"/>
        <v>9.2130585364611182E-3</v>
      </c>
    </row>
    <row r="1871" spans="7:11" x14ac:dyDescent="0.3">
      <c r="G1871" s="23">
        <f t="shared" ca="1" si="116"/>
        <v>44475</v>
      </c>
      <c r="H1871" s="19">
        <v>146.968155</v>
      </c>
      <c r="I1871" s="24">
        <f t="shared" si="117"/>
        <v>3.6461419011748486E-3</v>
      </c>
      <c r="J1871" s="19">
        <f t="shared" ref="J1871:J1934" si="118">_xlfn.STDEV.S(I1862:I1871)</f>
        <v>7.3658751053872241E-3</v>
      </c>
      <c r="K1871" s="19">
        <f t="shared" si="115"/>
        <v>8.6504910085005299E-3</v>
      </c>
    </row>
    <row r="1872" spans="7:11" x14ac:dyDescent="0.3">
      <c r="G1872" s="23">
        <f t="shared" ca="1" si="116"/>
        <v>44476</v>
      </c>
      <c r="H1872" s="19">
        <v>147.14012099999999</v>
      </c>
      <c r="I1872" s="24">
        <f t="shared" si="117"/>
        <v>1.1700902144413661E-3</v>
      </c>
      <c r="J1872" s="19">
        <f t="shared" si="118"/>
        <v>5.1540408113741262E-3</v>
      </c>
      <c r="K1872" s="19">
        <f t="shared" si="115"/>
        <v>8.6127003017842877E-3</v>
      </c>
    </row>
    <row r="1873" spans="7:11" x14ac:dyDescent="0.3">
      <c r="G1873" s="23">
        <f t="shared" ca="1" si="116"/>
        <v>44477</v>
      </c>
      <c r="H1873" s="19">
        <v>150.40727200000001</v>
      </c>
      <c r="I1873" s="24">
        <f t="shared" si="117"/>
        <v>2.2204351728105642E-2</v>
      </c>
      <c r="J1873" s="19">
        <f t="shared" si="118"/>
        <v>8.1366298777053141E-3</v>
      </c>
      <c r="K1873" s="19">
        <f t="shared" si="115"/>
        <v>9.4647755233947996E-3</v>
      </c>
    </row>
    <row r="1874" spans="7:11" x14ac:dyDescent="0.3">
      <c r="G1874" s="23">
        <f t="shared" ca="1" si="116"/>
        <v>44478</v>
      </c>
      <c r="H1874" s="19">
        <v>150.23533599999999</v>
      </c>
      <c r="I1874" s="24">
        <f t="shared" si="117"/>
        <v>-1.1431362175096105E-3</v>
      </c>
      <c r="J1874" s="19">
        <f t="shared" si="118"/>
        <v>8.2915885441661626E-3</v>
      </c>
      <c r="K1874" s="19">
        <f t="shared" si="115"/>
        <v>9.4618395039285895E-3</v>
      </c>
    </row>
    <row r="1875" spans="7:11" x14ac:dyDescent="0.3">
      <c r="G1875" s="23">
        <f t="shared" ca="1" si="116"/>
        <v>44479</v>
      </c>
      <c r="H1875" s="19">
        <v>150.561127</v>
      </c>
      <c r="I1875" s="24">
        <f t="shared" si="117"/>
        <v>2.1685377666411654E-3</v>
      </c>
      <c r="J1875" s="19">
        <f t="shared" si="118"/>
        <v>8.018282986889785E-3</v>
      </c>
      <c r="K1875" s="19">
        <f t="shared" si="115"/>
        <v>9.0298348037053805E-3</v>
      </c>
    </row>
    <row r="1876" spans="7:11" x14ac:dyDescent="0.3">
      <c r="G1876" s="23">
        <f t="shared" ca="1" si="116"/>
        <v>44480</v>
      </c>
      <c r="H1876" s="19">
        <v>149.71946700000001</v>
      </c>
      <c r="I1876" s="24">
        <f t="shared" si="117"/>
        <v>-5.5901547548856678E-3</v>
      </c>
      <c r="J1876" s="19">
        <f t="shared" si="118"/>
        <v>8.4407509553626643E-3</v>
      </c>
      <c r="K1876" s="19">
        <f t="shared" si="115"/>
        <v>9.1799394483895996E-3</v>
      </c>
    </row>
    <row r="1877" spans="7:11" x14ac:dyDescent="0.3">
      <c r="G1877" s="23">
        <f t="shared" ca="1" si="116"/>
        <v>44481</v>
      </c>
      <c r="H1877" s="19">
        <v>150.19914199999999</v>
      </c>
      <c r="I1877" s="24">
        <f t="shared" si="117"/>
        <v>3.2038251912824833E-3</v>
      </c>
      <c r="J1877" s="19">
        <f t="shared" si="118"/>
        <v>8.2228457617815279E-3</v>
      </c>
      <c r="K1877" s="19">
        <f t="shared" si="115"/>
        <v>9.0351097101247502E-3</v>
      </c>
    </row>
    <row r="1878" spans="7:11" x14ac:dyDescent="0.3">
      <c r="G1878" s="23">
        <f t="shared" ca="1" si="116"/>
        <v>44482</v>
      </c>
      <c r="H1878" s="19">
        <v>150.13574199999999</v>
      </c>
      <c r="I1878" s="24">
        <f t="shared" si="117"/>
        <v>-4.221062727508551E-4</v>
      </c>
      <c r="J1878" s="19">
        <f t="shared" si="118"/>
        <v>7.7293890136243323E-3</v>
      </c>
      <c r="K1878" s="19">
        <f t="shared" si="115"/>
        <v>7.7789750181552712E-3</v>
      </c>
    </row>
    <row r="1879" spans="7:11" x14ac:dyDescent="0.3">
      <c r="G1879" s="23">
        <f t="shared" ca="1" si="116"/>
        <v>44483</v>
      </c>
      <c r="H1879" s="19">
        <v>150.09957900000001</v>
      </c>
      <c r="I1879" s="24">
        <f t="shared" si="117"/>
        <v>-2.408686933453863E-4</v>
      </c>
      <c r="J1879" s="19">
        <f t="shared" si="118"/>
        <v>7.8015802170974622E-3</v>
      </c>
      <c r="K1879" s="19">
        <f t="shared" si="115"/>
        <v>7.7499698186801148E-3</v>
      </c>
    </row>
    <row r="1880" spans="7:11" x14ac:dyDescent="0.3">
      <c r="G1880" s="23">
        <f t="shared" ca="1" si="116"/>
        <v>44484</v>
      </c>
      <c r="H1880" s="19">
        <v>152.24449200000001</v>
      </c>
      <c r="I1880" s="24">
        <f t="shared" si="117"/>
        <v>1.4289933484756823E-2</v>
      </c>
      <c r="J1880" s="19">
        <f t="shared" si="118"/>
        <v>8.201049551906401E-3</v>
      </c>
      <c r="K1880" s="19">
        <f t="shared" si="115"/>
        <v>8.0809193738804082E-3</v>
      </c>
    </row>
    <row r="1881" spans="7:11" x14ac:dyDescent="0.3">
      <c r="G1881" s="23">
        <f t="shared" ca="1" si="116"/>
        <v>44485</v>
      </c>
      <c r="H1881" s="19">
        <v>153.72872899999999</v>
      </c>
      <c r="I1881" s="24">
        <f t="shared" si="117"/>
        <v>9.7490357812088924E-3</v>
      </c>
      <c r="J1881" s="19">
        <f t="shared" si="118"/>
        <v>8.4022968595886885E-3</v>
      </c>
      <c r="K1881" s="19">
        <f t="shared" ref="K1881:K1944" si="119">_xlfn.STDEV.S(I1862:I1881)</f>
        <v>7.6927731417522904E-3</v>
      </c>
    </row>
    <row r="1882" spans="7:11" x14ac:dyDescent="0.3">
      <c r="G1882" s="23">
        <f t="shared" ca="1" si="116"/>
        <v>44486</v>
      </c>
      <c r="H1882" s="19">
        <v>153.611099</v>
      </c>
      <c r="I1882" s="24">
        <f t="shared" si="117"/>
        <v>-7.6517903169548429E-4</v>
      </c>
      <c r="J1882" s="19">
        <f t="shared" si="118"/>
        <v>8.5101075698852217E-3</v>
      </c>
      <c r="K1882" s="19">
        <f t="shared" si="119"/>
        <v>6.9226776628158572E-3</v>
      </c>
    </row>
    <row r="1883" spans="7:11" x14ac:dyDescent="0.3">
      <c r="G1883" s="23">
        <f t="shared" ca="1" si="116"/>
        <v>44487</v>
      </c>
      <c r="H1883" s="19">
        <v>153.71066300000001</v>
      </c>
      <c r="I1883" s="24">
        <f t="shared" si="117"/>
        <v>6.4815628980041673E-4</v>
      </c>
      <c r="J1883" s="19">
        <f t="shared" si="118"/>
        <v>5.7740694874704301E-3</v>
      </c>
      <c r="K1883" s="19">
        <f t="shared" si="119"/>
        <v>6.949097261581702E-3</v>
      </c>
    </row>
    <row r="1884" spans="7:11" x14ac:dyDescent="0.3">
      <c r="G1884" s="23">
        <f t="shared" ca="1" si="116"/>
        <v>44488</v>
      </c>
      <c r="H1884" s="19">
        <v>154.07266200000001</v>
      </c>
      <c r="I1884" s="24">
        <f t="shared" si="117"/>
        <v>2.3550675856496284E-3</v>
      </c>
      <c r="J1884" s="19">
        <f t="shared" si="118"/>
        <v>5.6544376094303066E-3</v>
      </c>
      <c r="K1884" s="19">
        <f t="shared" si="119"/>
        <v>6.9456563644214259E-3</v>
      </c>
    </row>
    <row r="1885" spans="7:11" x14ac:dyDescent="0.3">
      <c r="G1885" s="23">
        <f t="shared" ca="1" si="116"/>
        <v>44489</v>
      </c>
      <c r="H1885" s="19">
        <v>152.25355500000001</v>
      </c>
      <c r="I1885" s="24">
        <f t="shared" si="117"/>
        <v>-1.1806812294837932E-2</v>
      </c>
      <c r="J1885" s="19">
        <f t="shared" si="118"/>
        <v>7.2564568265484951E-3</v>
      </c>
      <c r="K1885" s="19">
        <f t="shared" si="119"/>
        <v>7.5154008198732624E-3</v>
      </c>
    </row>
    <row r="1886" spans="7:11" x14ac:dyDescent="0.3">
      <c r="G1886" s="23">
        <f t="shared" ca="1" si="116"/>
        <v>44490</v>
      </c>
      <c r="H1886" s="19">
        <v>152.38931299999999</v>
      </c>
      <c r="I1886" s="24">
        <f t="shared" si="117"/>
        <v>8.9165734094009963E-4</v>
      </c>
      <c r="J1886" s="19">
        <f t="shared" si="118"/>
        <v>6.8673438409776752E-3</v>
      </c>
      <c r="K1886" s="19">
        <f t="shared" si="119"/>
        <v>7.5015747122773044E-3</v>
      </c>
    </row>
    <row r="1887" spans="7:11" x14ac:dyDescent="0.3">
      <c r="G1887" s="23">
        <f t="shared" ca="1" si="116"/>
        <v>44491</v>
      </c>
      <c r="H1887" s="19">
        <v>152.05444299999999</v>
      </c>
      <c r="I1887" s="24">
        <f t="shared" si="117"/>
        <v>-2.1974638077145725E-3</v>
      </c>
      <c r="J1887" s="19">
        <f t="shared" si="118"/>
        <v>6.9556548007370976E-3</v>
      </c>
      <c r="K1887" s="19">
        <f t="shared" si="119"/>
        <v>7.4818654301893415E-3</v>
      </c>
    </row>
    <row r="1888" spans="7:11" x14ac:dyDescent="0.3">
      <c r="G1888" s="23">
        <f t="shared" ca="1" si="116"/>
        <v>44492</v>
      </c>
      <c r="H1888" s="19">
        <v>150.94126900000001</v>
      </c>
      <c r="I1888" s="24">
        <f t="shared" si="117"/>
        <v>-7.3208909785029697E-3</v>
      </c>
      <c r="J1888" s="19">
        <f t="shared" si="118"/>
        <v>7.4635192241363207E-3</v>
      </c>
      <c r="K1888" s="19">
        <f t="shared" si="119"/>
        <v>7.5757948875064315E-3</v>
      </c>
    </row>
    <row r="1889" spans="7:11" x14ac:dyDescent="0.3">
      <c r="G1889" s="23">
        <f t="shared" ca="1" si="116"/>
        <v>44493</v>
      </c>
      <c r="H1889" s="19">
        <v>151.53855899999999</v>
      </c>
      <c r="I1889" s="24">
        <f t="shared" si="117"/>
        <v>3.9571020169439919E-3</v>
      </c>
      <c r="J1889" s="19">
        <f t="shared" si="118"/>
        <v>7.5312052718762039E-3</v>
      </c>
      <c r="K1889" s="19">
        <f t="shared" si="119"/>
        <v>7.5836535604364014E-3</v>
      </c>
    </row>
    <row r="1890" spans="7:11" x14ac:dyDescent="0.3">
      <c r="G1890" s="23">
        <f t="shared" ca="1" si="116"/>
        <v>44494</v>
      </c>
      <c r="H1890" s="19">
        <v>150.96843000000001</v>
      </c>
      <c r="I1890" s="24">
        <f t="shared" si="117"/>
        <v>-3.7622701691387705E-3</v>
      </c>
      <c r="J1890" s="19">
        <f t="shared" si="118"/>
        <v>5.9927758014610899E-3</v>
      </c>
      <c r="K1890" s="19">
        <f t="shared" si="119"/>
        <v>7.4038725934240726E-3</v>
      </c>
    </row>
    <row r="1891" spans="7:11" x14ac:dyDescent="0.3">
      <c r="G1891" s="23">
        <f t="shared" ca="1" si="116"/>
        <v>44495</v>
      </c>
      <c r="H1891" s="19">
        <v>151.040863</v>
      </c>
      <c r="I1891" s="24">
        <f t="shared" si="117"/>
        <v>4.7978905258538873E-4</v>
      </c>
      <c r="J1891" s="19">
        <f t="shared" si="118"/>
        <v>4.7669888404412632E-3</v>
      </c>
      <c r="K1891" s="19">
        <f t="shared" si="119"/>
        <v>7.3905722196406631E-3</v>
      </c>
    </row>
    <row r="1892" spans="7:11" x14ac:dyDescent="0.3">
      <c r="G1892" s="23">
        <f t="shared" ca="1" si="116"/>
        <v>44496</v>
      </c>
      <c r="H1892" s="19">
        <v>153.36679100000001</v>
      </c>
      <c r="I1892" s="24">
        <f t="shared" si="117"/>
        <v>1.5399329385452409E-2</v>
      </c>
      <c r="J1892" s="19">
        <f t="shared" si="118"/>
        <v>7.2386733194235572E-3</v>
      </c>
      <c r="K1892" s="19">
        <f t="shared" si="119"/>
        <v>8.025558777430556E-3</v>
      </c>
    </row>
    <row r="1893" spans="7:11" x14ac:dyDescent="0.3">
      <c r="G1893" s="23">
        <f t="shared" ca="1" si="116"/>
        <v>44497</v>
      </c>
      <c r="H1893" s="19">
        <v>151.84631300000001</v>
      </c>
      <c r="I1893" s="24">
        <f t="shared" si="117"/>
        <v>-9.9139976137336827E-3</v>
      </c>
      <c r="J1893" s="19">
        <f t="shared" si="118"/>
        <v>7.8558661054671849E-3</v>
      </c>
      <c r="K1893" s="19">
        <f t="shared" si="119"/>
        <v>6.9307419353461111E-3</v>
      </c>
    </row>
    <row r="1894" spans="7:11" x14ac:dyDescent="0.3">
      <c r="G1894" s="23">
        <f t="shared" ca="1" si="116"/>
        <v>44498</v>
      </c>
      <c r="H1894" s="19">
        <v>149.24884</v>
      </c>
      <c r="I1894" s="24">
        <f t="shared" si="117"/>
        <v>-1.7105933945198992E-2</v>
      </c>
      <c r="J1894" s="19">
        <f t="shared" si="118"/>
        <v>9.1786958450116637E-3</v>
      </c>
      <c r="K1894" s="19">
        <f t="shared" si="119"/>
        <v>7.9708822801724394E-3</v>
      </c>
    </row>
    <row r="1895" spans="7:11" x14ac:dyDescent="0.3">
      <c r="G1895" s="23">
        <f t="shared" ca="1" si="116"/>
        <v>44499</v>
      </c>
      <c r="H1895" s="19">
        <v>149.03166200000001</v>
      </c>
      <c r="I1895" s="24">
        <f t="shared" si="117"/>
        <v>-1.455140287857426E-3</v>
      </c>
      <c r="J1895" s="19">
        <f t="shared" si="118"/>
        <v>8.6615565821870286E-3</v>
      </c>
      <c r="K1895" s="19">
        <f t="shared" si="119"/>
        <v>7.9530017913328269E-3</v>
      </c>
    </row>
    <row r="1896" spans="7:11" x14ac:dyDescent="0.3">
      <c r="G1896" s="23">
        <f t="shared" ca="1" si="116"/>
        <v>44500</v>
      </c>
      <c r="H1896" s="19">
        <v>147.90034499999999</v>
      </c>
      <c r="I1896" s="24">
        <f t="shared" si="117"/>
        <v>-7.5911184564259049E-3</v>
      </c>
      <c r="J1896" s="19">
        <f t="shared" si="118"/>
        <v>8.7506348029625057E-3</v>
      </c>
      <c r="K1896" s="19">
        <f t="shared" si="119"/>
        <v>8.0328511640452537E-3</v>
      </c>
    </row>
    <row r="1897" spans="7:11" x14ac:dyDescent="0.3">
      <c r="G1897" s="23">
        <f t="shared" ca="1" si="116"/>
        <v>44501</v>
      </c>
      <c r="H1897" s="19">
        <v>149.14930699999999</v>
      </c>
      <c r="I1897" s="24">
        <f t="shared" si="117"/>
        <v>8.4446185707005572E-3</v>
      </c>
      <c r="J1897" s="19">
        <f t="shared" si="118"/>
        <v>9.4700150484688835E-3</v>
      </c>
      <c r="K1897" s="19">
        <f t="shared" si="119"/>
        <v>8.2454596844297439E-3</v>
      </c>
    </row>
    <row r="1898" spans="7:11" x14ac:dyDescent="0.3">
      <c r="G1898" s="23">
        <f t="shared" ca="1" si="116"/>
        <v>44502</v>
      </c>
      <c r="H1898" s="19">
        <v>151.140366</v>
      </c>
      <c r="I1898" s="24">
        <f t="shared" si="117"/>
        <v>1.3349435140184829E-2</v>
      </c>
      <c r="J1898" s="19">
        <f t="shared" si="118"/>
        <v>1.0365648727419095E-2</v>
      </c>
      <c r="K1898" s="19">
        <f t="shared" si="119"/>
        <v>8.7931775201929453E-3</v>
      </c>
    </row>
    <row r="1899" spans="7:11" x14ac:dyDescent="0.3">
      <c r="G1899" s="23">
        <f t="shared" ca="1" si="116"/>
        <v>44503</v>
      </c>
      <c r="H1899" s="19">
        <v>153.104309</v>
      </c>
      <c r="I1899" s="24">
        <f t="shared" si="117"/>
        <v>1.2994165966225157E-2</v>
      </c>
      <c r="J1899" s="19">
        <f t="shared" si="118"/>
        <v>1.1099480873999749E-2</v>
      </c>
      <c r="K1899" s="19">
        <f t="shared" si="119"/>
        <v>9.2318432242767794E-3</v>
      </c>
    </row>
    <row r="1900" spans="7:11" x14ac:dyDescent="0.3">
      <c r="G1900" s="23">
        <f t="shared" ca="1" si="116"/>
        <v>44504</v>
      </c>
      <c r="H1900" s="19">
        <v>154.28080700000001</v>
      </c>
      <c r="I1900" s="24">
        <f t="shared" si="117"/>
        <v>7.6842905838789832E-3</v>
      </c>
      <c r="J1900" s="19">
        <f t="shared" si="118"/>
        <v>1.113435113316079E-2</v>
      </c>
      <c r="K1900" s="19">
        <f t="shared" si="119"/>
        <v>8.8425102414193581E-3</v>
      </c>
    </row>
    <row r="1901" spans="7:11" x14ac:dyDescent="0.3">
      <c r="G1901" s="23">
        <f t="shared" ca="1" si="116"/>
        <v>44505</v>
      </c>
      <c r="H1901" s="19">
        <v>153.982178</v>
      </c>
      <c r="I1901" s="24">
        <f t="shared" si="117"/>
        <v>-1.9356198985918116E-3</v>
      </c>
      <c r="J1901" s="19">
        <f t="shared" si="118"/>
        <v>1.1202493138691155E-2</v>
      </c>
      <c r="K1901" s="19">
        <f t="shared" si="119"/>
        <v>8.5958502441535866E-3</v>
      </c>
    </row>
    <row r="1902" spans="7:11" x14ac:dyDescent="0.3">
      <c r="G1902" s="23">
        <f t="shared" ca="1" si="116"/>
        <v>44506</v>
      </c>
      <c r="H1902" s="19">
        <v>155.18588299999999</v>
      </c>
      <c r="I1902" s="24">
        <f t="shared" si="117"/>
        <v>7.8171708936340956E-3</v>
      </c>
      <c r="J1902" s="19">
        <f t="shared" si="118"/>
        <v>1.0423339823674459E-2</v>
      </c>
      <c r="K1902" s="19">
        <f t="shared" si="119"/>
        <v>8.7620829629419996E-3</v>
      </c>
    </row>
    <row r="1903" spans="7:11" x14ac:dyDescent="0.3">
      <c r="G1903" s="23">
        <f t="shared" ca="1" si="116"/>
        <v>44507</v>
      </c>
      <c r="H1903" s="19">
        <v>155.41215500000001</v>
      </c>
      <c r="I1903" s="24">
        <f t="shared" si="117"/>
        <v>1.4580707705225127E-3</v>
      </c>
      <c r="J1903" s="19">
        <f t="shared" si="118"/>
        <v>9.6653599330393906E-3</v>
      </c>
      <c r="K1903" s="19">
        <f t="shared" si="119"/>
        <v>8.7644484138539661E-3</v>
      </c>
    </row>
    <row r="1904" spans="7:11" x14ac:dyDescent="0.3">
      <c r="G1904" s="23">
        <f t="shared" ca="1" si="116"/>
        <v>44508</v>
      </c>
      <c r="H1904" s="19">
        <v>158.39871199999999</v>
      </c>
      <c r="I1904" s="24">
        <f t="shared" si="117"/>
        <v>1.9217010406940016E-2</v>
      </c>
      <c r="J1904" s="19">
        <f t="shared" si="118"/>
        <v>8.2572378751130243E-3</v>
      </c>
      <c r="K1904" s="19">
        <f t="shared" si="119"/>
        <v>9.7041176508145307E-3</v>
      </c>
    </row>
    <row r="1905" spans="7:11" x14ac:dyDescent="0.3">
      <c r="G1905" s="23">
        <f t="shared" ca="1" si="116"/>
        <v>44509</v>
      </c>
      <c r="H1905" s="19">
        <v>160.027817</v>
      </c>
      <c r="I1905" s="24">
        <f t="shared" si="117"/>
        <v>1.0284837417112502E-2</v>
      </c>
      <c r="J1905" s="19">
        <f t="shared" si="118"/>
        <v>7.9069308014154682E-3</v>
      </c>
      <c r="K1905" s="19">
        <f t="shared" si="119"/>
        <v>9.3696415981001022E-3</v>
      </c>
    </row>
    <row r="1906" spans="7:11" x14ac:dyDescent="0.3">
      <c r="G1906" s="23">
        <f t="shared" ca="1" si="116"/>
        <v>44510</v>
      </c>
      <c r="H1906" s="19">
        <v>159.52095</v>
      </c>
      <c r="I1906" s="24">
        <f t="shared" si="117"/>
        <v>-3.1673680832626783E-3</v>
      </c>
      <c r="J1906" s="19">
        <f t="shared" si="118"/>
        <v>7.0684696578299216E-3</v>
      </c>
      <c r="K1906" s="19">
        <f t="shared" si="119"/>
        <v>9.4507145924332559E-3</v>
      </c>
    </row>
    <row r="1907" spans="7:11" x14ac:dyDescent="0.3">
      <c r="G1907" s="23">
        <f t="shared" ca="1" si="116"/>
        <v>44511</v>
      </c>
      <c r="H1907" s="19">
        <v>158.742615</v>
      </c>
      <c r="I1907" s="24">
        <f t="shared" si="117"/>
        <v>-4.8792023868965417E-3</v>
      </c>
      <c r="J1907" s="19">
        <f t="shared" si="118"/>
        <v>8.0782612727188022E-3</v>
      </c>
      <c r="K1907" s="19">
        <f t="shared" si="119"/>
        <v>9.5369885545088483E-3</v>
      </c>
    </row>
    <row r="1908" spans="7:11" x14ac:dyDescent="0.3">
      <c r="G1908" s="23">
        <f t="shared" ca="1" si="116"/>
        <v>44512</v>
      </c>
      <c r="H1908" s="19">
        <v>159.24040199999999</v>
      </c>
      <c r="I1908" s="24">
        <f t="shared" si="117"/>
        <v>3.135812018719708E-3</v>
      </c>
      <c r="J1908" s="19">
        <f t="shared" si="118"/>
        <v>7.7233304358696074E-3</v>
      </c>
      <c r="K1908" s="19">
        <f t="shared" si="119"/>
        <v>9.2706041364893233E-3</v>
      </c>
    </row>
    <row r="1909" spans="7:11" x14ac:dyDescent="0.3">
      <c r="G1909" s="23">
        <f t="shared" ca="1" si="116"/>
        <v>44513</v>
      </c>
      <c r="H1909" s="19">
        <v>158.869339</v>
      </c>
      <c r="I1909" s="24">
        <f t="shared" si="117"/>
        <v>-2.3302063756407421E-3</v>
      </c>
      <c r="J1909" s="19">
        <f t="shared" si="118"/>
        <v>7.5364806542938204E-3</v>
      </c>
      <c r="K1909" s="19">
        <f t="shared" si="119"/>
        <v>9.3328578436979708E-3</v>
      </c>
    </row>
    <row r="1910" spans="7:11" x14ac:dyDescent="0.3">
      <c r="G1910" s="23">
        <f t="shared" ca="1" si="116"/>
        <v>44514</v>
      </c>
      <c r="H1910" s="19">
        <v>159.06843599999999</v>
      </c>
      <c r="I1910" s="24">
        <f t="shared" si="117"/>
        <v>1.2532122387693967E-3</v>
      </c>
      <c r="J1910" s="19">
        <f t="shared" si="118"/>
        <v>7.4351230740284874E-3</v>
      </c>
      <c r="K1910" s="19">
        <f t="shared" si="119"/>
        <v>9.225149385341018E-3</v>
      </c>
    </row>
    <row r="1911" spans="7:11" x14ac:dyDescent="0.3">
      <c r="G1911" s="23">
        <f t="shared" ca="1" si="116"/>
        <v>44515</v>
      </c>
      <c r="H1911" s="19">
        <v>156.45289600000001</v>
      </c>
      <c r="I1911" s="24">
        <f t="shared" si="117"/>
        <v>-1.6442859851843794E-2</v>
      </c>
      <c r="J1911" s="19">
        <f t="shared" si="118"/>
        <v>9.6184138559589211E-3</v>
      </c>
      <c r="K1911" s="19">
        <f t="shared" si="119"/>
        <v>1.0163682532265496E-2</v>
      </c>
    </row>
    <row r="1912" spans="7:11" x14ac:dyDescent="0.3">
      <c r="G1912" s="23">
        <f t="shared" ca="1" si="116"/>
        <v>44516</v>
      </c>
      <c r="H1912" s="19">
        <v>154.081726</v>
      </c>
      <c r="I1912" s="24">
        <f t="shared" si="117"/>
        <v>-1.5155807662390663E-2</v>
      </c>
      <c r="J1912" s="19">
        <f t="shared" si="118"/>
        <v>1.0664296559727624E-2</v>
      </c>
      <c r="K1912" s="19">
        <f t="shared" si="119"/>
        <v>1.0309032273797612E-2</v>
      </c>
    </row>
    <row r="1913" spans="7:11" x14ac:dyDescent="0.3">
      <c r="G1913" s="23">
        <f t="shared" ca="1" si="116"/>
        <v>44517</v>
      </c>
      <c r="H1913" s="19">
        <v>155.384964</v>
      </c>
      <c r="I1913" s="24">
        <f t="shared" si="117"/>
        <v>8.4580958030024966E-3</v>
      </c>
      <c r="J1913" s="19">
        <f t="shared" si="118"/>
        <v>1.1042018256070058E-2</v>
      </c>
      <c r="K1913" s="19">
        <f t="shared" si="119"/>
        <v>1.0170186062297009E-2</v>
      </c>
    </row>
    <row r="1914" spans="7:11" x14ac:dyDescent="0.3">
      <c r="G1914" s="23">
        <f t="shared" ca="1" si="116"/>
        <v>44518</v>
      </c>
      <c r="H1914" s="19">
        <v>153.330566</v>
      </c>
      <c r="I1914" s="24">
        <f t="shared" si="117"/>
        <v>-1.3221343604391422E-2</v>
      </c>
      <c r="J1914" s="19">
        <f t="shared" si="118"/>
        <v>9.4283529774050016E-3</v>
      </c>
      <c r="K1914" s="19">
        <f t="shared" si="119"/>
        <v>9.8336731879649555E-3</v>
      </c>
    </row>
    <row r="1915" spans="7:11" x14ac:dyDescent="0.3">
      <c r="G1915" s="23">
        <f t="shared" ca="1" si="116"/>
        <v>44519</v>
      </c>
      <c r="H1915" s="19">
        <v>153.62017800000001</v>
      </c>
      <c r="I1915" s="24">
        <f t="shared" si="117"/>
        <v>1.8888080019219267E-3</v>
      </c>
      <c r="J1915" s="19">
        <f t="shared" si="118"/>
        <v>8.4125665972889577E-3</v>
      </c>
      <c r="K1915" s="19">
        <f t="shared" si="119"/>
        <v>9.8110486838559746E-3</v>
      </c>
    </row>
    <row r="1916" spans="7:11" x14ac:dyDescent="0.3">
      <c r="G1916" s="23">
        <f t="shared" ca="1" si="116"/>
        <v>44520</v>
      </c>
      <c r="H1916" s="19">
        <v>153.04098500000001</v>
      </c>
      <c r="I1916" s="24">
        <f t="shared" si="117"/>
        <v>-3.7702924676991101E-3</v>
      </c>
      <c r="J1916" s="19">
        <f t="shared" si="118"/>
        <v>8.4077282961051315E-3</v>
      </c>
      <c r="K1916" s="19">
        <f t="shared" si="119"/>
        <v>9.6594439002990126E-3</v>
      </c>
    </row>
    <row r="1917" spans="7:11" x14ac:dyDescent="0.3">
      <c r="G1917" s="23">
        <f t="shared" ca="1" si="116"/>
        <v>44521</v>
      </c>
      <c r="H1917" s="19">
        <v>155.90081799999999</v>
      </c>
      <c r="I1917" s="24">
        <f t="shared" si="117"/>
        <v>1.8686713235673391E-2</v>
      </c>
      <c r="J1917" s="19">
        <f t="shared" si="118"/>
        <v>1.105341369464505E-2</v>
      </c>
      <c r="K1917" s="19">
        <f t="shared" si="119"/>
        <v>1.0284113329155556E-2</v>
      </c>
    </row>
    <row r="1918" spans="7:11" x14ac:dyDescent="0.3">
      <c r="G1918" s="23">
        <f t="shared" ca="1" si="116"/>
        <v>44522</v>
      </c>
      <c r="H1918" s="19">
        <v>156.08187899999999</v>
      </c>
      <c r="I1918" s="24">
        <f t="shared" si="117"/>
        <v>1.1613858241590336E-3</v>
      </c>
      <c r="J1918" s="19">
        <f t="shared" si="118"/>
        <v>1.0973795063356591E-2</v>
      </c>
      <c r="K1918" s="19">
        <f t="shared" si="119"/>
        <v>9.9484274403210757E-3</v>
      </c>
    </row>
    <row r="1919" spans="7:11" x14ac:dyDescent="0.3">
      <c r="G1919" s="23">
        <f t="shared" ca="1" si="116"/>
        <v>44523</v>
      </c>
      <c r="H1919" s="19">
        <v>155.964203</v>
      </c>
      <c r="I1919" s="24">
        <f t="shared" si="117"/>
        <v>-7.5393761757558408E-4</v>
      </c>
      <c r="J1919" s="19">
        <f t="shared" si="118"/>
        <v>1.0979002255305032E-2</v>
      </c>
      <c r="K1919" s="19">
        <f t="shared" si="119"/>
        <v>9.5924296723152586E-3</v>
      </c>
    </row>
    <row r="1920" spans="7:11" x14ac:dyDescent="0.3">
      <c r="G1920" s="23">
        <f t="shared" ca="1" si="116"/>
        <v>44524</v>
      </c>
      <c r="H1920" s="19">
        <v>156.000381</v>
      </c>
      <c r="I1920" s="24">
        <f t="shared" si="117"/>
        <v>2.3196348459531002E-4</v>
      </c>
      <c r="J1920" s="19">
        <f t="shared" si="118"/>
        <v>1.0952270830324519E-2</v>
      </c>
      <c r="K1920" s="19">
        <f t="shared" si="119"/>
        <v>9.4617156692707038E-3</v>
      </c>
    </row>
    <row r="1921" spans="7:11" x14ac:dyDescent="0.3">
      <c r="G1921" s="23">
        <f t="shared" ca="1" si="116"/>
        <v>44525</v>
      </c>
      <c r="H1921" s="19">
        <v>156.32617200000001</v>
      </c>
      <c r="I1921" s="24">
        <f t="shared" si="117"/>
        <v>2.0883987456414843E-3</v>
      </c>
      <c r="J1921" s="19">
        <f t="shared" si="118"/>
        <v>9.7144527164289129E-3</v>
      </c>
      <c r="K1921" s="19">
        <f t="shared" si="119"/>
        <v>9.4478042750360813E-3</v>
      </c>
    </row>
    <row r="1922" spans="7:11" x14ac:dyDescent="0.3">
      <c r="G1922" s="23">
        <f t="shared" ca="1" si="116"/>
        <v>44526</v>
      </c>
      <c r="H1922" s="19">
        <v>155.57504299999999</v>
      </c>
      <c r="I1922" s="24">
        <f t="shared" si="117"/>
        <v>-4.8048832155885846E-3</v>
      </c>
      <c r="J1922" s="19">
        <f t="shared" si="118"/>
        <v>8.3852296222832103E-3</v>
      </c>
      <c r="K1922" s="19">
        <f t="shared" si="119"/>
        <v>9.3755488714499183E-3</v>
      </c>
    </row>
    <row r="1923" spans="7:11" x14ac:dyDescent="0.3">
      <c r="G1923" s="23">
        <f t="shared" ca="1" si="116"/>
        <v>44527</v>
      </c>
      <c r="H1923" s="19">
        <v>157.97337300000001</v>
      </c>
      <c r="I1923" s="24">
        <f t="shared" si="117"/>
        <v>1.5415904464831209E-2</v>
      </c>
      <c r="J1923" s="19">
        <f t="shared" si="118"/>
        <v>9.3107555080785536E-3</v>
      </c>
      <c r="K1923" s="19">
        <f t="shared" si="119"/>
        <v>9.9769228661795023E-3</v>
      </c>
    </row>
    <row r="1924" spans="7:11" x14ac:dyDescent="0.3">
      <c r="G1924" s="23">
        <f t="shared" ca="1" si="116"/>
        <v>44528</v>
      </c>
      <c r="H1924" s="19">
        <v>157.43940699999999</v>
      </c>
      <c r="I1924" s="24">
        <f t="shared" si="117"/>
        <v>-3.3801012782073148E-3</v>
      </c>
      <c r="J1924" s="19">
        <f t="shared" si="118"/>
        <v>7.9849828122231341E-3</v>
      </c>
      <c r="K1924" s="19">
        <f t="shared" si="119"/>
        <v>9.0231440373959772E-3</v>
      </c>
    </row>
    <row r="1925" spans="7:11" x14ac:dyDescent="0.3">
      <c r="G1925" s="23">
        <f t="shared" ca="1" si="116"/>
        <v>44529</v>
      </c>
      <c r="H1925" s="19">
        <v>157.50277700000001</v>
      </c>
      <c r="I1925" s="24">
        <f t="shared" si="117"/>
        <v>4.0250405668773581E-4</v>
      </c>
      <c r="J1925" s="19">
        <f t="shared" si="118"/>
        <v>8.0150478901490855E-3</v>
      </c>
      <c r="K1925" s="19">
        <f t="shared" si="119"/>
        <v>8.6790371874494766E-3</v>
      </c>
    </row>
    <row r="1926" spans="7:11" x14ac:dyDescent="0.3">
      <c r="G1926" s="23">
        <f t="shared" ref="G1926:G1989" ca="1" si="120">G1925+1</f>
        <v>44530</v>
      </c>
      <c r="H1926" s="19">
        <v>158.516357</v>
      </c>
      <c r="I1926" s="24">
        <f t="shared" ref="I1926:I1989" si="121">H1926/H1925-1</f>
        <v>6.4353151055869251E-3</v>
      </c>
      <c r="J1926" s="19">
        <f t="shared" si="118"/>
        <v>7.77000572586294E-3</v>
      </c>
      <c r="K1926" s="19">
        <f t="shared" si="119"/>
        <v>8.8035234502914644E-3</v>
      </c>
    </row>
    <row r="1927" spans="7:11" x14ac:dyDescent="0.3">
      <c r="G1927" s="23">
        <f t="shared" ca="1" si="120"/>
        <v>44531</v>
      </c>
      <c r="H1927" s="19">
        <v>158.80600000000001</v>
      </c>
      <c r="I1927" s="24">
        <f t="shared" si="121"/>
        <v>1.8272120649354129E-3</v>
      </c>
      <c r="J1927" s="19">
        <f t="shared" si="118"/>
        <v>5.6639610932047932E-3</v>
      </c>
      <c r="K1927" s="19">
        <f t="shared" si="119"/>
        <v>8.7466212872394644E-3</v>
      </c>
    </row>
    <row r="1928" spans="7:11" x14ac:dyDescent="0.3">
      <c r="G1928" s="23">
        <f t="shared" ca="1" si="120"/>
        <v>44532</v>
      </c>
      <c r="H1928" s="19">
        <v>160.978058</v>
      </c>
      <c r="I1928" s="24">
        <f t="shared" si="121"/>
        <v>1.3677430323791206E-2</v>
      </c>
      <c r="J1928" s="19">
        <f t="shared" si="118"/>
        <v>6.7672666216046723E-3</v>
      </c>
      <c r="K1928" s="19">
        <f t="shared" si="119"/>
        <v>9.245368453364506E-3</v>
      </c>
    </row>
    <row r="1929" spans="7:11" x14ac:dyDescent="0.3">
      <c r="G1929" s="23">
        <f t="shared" ca="1" si="120"/>
        <v>44533</v>
      </c>
      <c r="H1929" s="19">
        <v>161.00520299999999</v>
      </c>
      <c r="I1929" s="24">
        <f t="shared" si="121"/>
        <v>1.6862546571405623E-4</v>
      </c>
      <c r="J1929" s="19">
        <f t="shared" si="118"/>
        <v>6.7147622692348167E-3</v>
      </c>
      <c r="K1929" s="19">
        <f t="shared" si="119"/>
        <v>9.2207739395125388E-3</v>
      </c>
    </row>
    <row r="1930" spans="7:11" x14ac:dyDescent="0.3">
      <c r="G1930" s="23">
        <f t="shared" ca="1" si="120"/>
        <v>44534</v>
      </c>
      <c r="H1930" s="19">
        <v>161.42280600000001</v>
      </c>
      <c r="I1930" s="24">
        <f t="shared" si="121"/>
        <v>2.5937236326456503E-3</v>
      </c>
      <c r="J1930" s="19">
        <f t="shared" si="118"/>
        <v>6.6396399663226279E-3</v>
      </c>
      <c r="K1930" s="19">
        <f t="shared" si="119"/>
        <v>9.2298108756916856E-3</v>
      </c>
    </row>
    <row r="1931" spans="7:11" x14ac:dyDescent="0.3">
      <c r="G1931" s="23">
        <f t="shared" ca="1" si="120"/>
        <v>44535</v>
      </c>
      <c r="H1931" s="19">
        <v>161.27757299999999</v>
      </c>
      <c r="I1931" s="24">
        <f t="shared" si="121"/>
        <v>-8.9970558435226167E-4</v>
      </c>
      <c r="J1931" s="19">
        <f t="shared" si="118"/>
        <v>6.7732409115537412E-3</v>
      </c>
      <c r="K1931" s="19">
        <f t="shared" si="119"/>
        <v>8.312509823766627E-3</v>
      </c>
    </row>
    <row r="1932" spans="7:11" x14ac:dyDescent="0.3">
      <c r="G1932" s="23">
        <f t="shared" ca="1" si="120"/>
        <v>44536</v>
      </c>
      <c r="H1932" s="19">
        <v>162.60304300000001</v>
      </c>
      <c r="I1932" s="24">
        <f t="shared" si="121"/>
        <v>8.218563656088973E-3</v>
      </c>
      <c r="J1932" s="19">
        <f t="shared" si="118"/>
        <v>6.3114263279879946E-3</v>
      </c>
      <c r="K1932" s="19">
        <f t="shared" si="119"/>
        <v>7.4367839303694375E-3</v>
      </c>
    </row>
    <row r="1933" spans="7:11" x14ac:dyDescent="0.3">
      <c r="G1933" s="23">
        <f t="shared" ca="1" si="120"/>
        <v>44537</v>
      </c>
      <c r="H1933" s="19">
        <v>163.20220900000001</v>
      </c>
      <c r="I1933" s="24">
        <f t="shared" si="121"/>
        <v>3.6848387886565526E-3</v>
      </c>
      <c r="J1933" s="19">
        <f t="shared" si="118"/>
        <v>4.9998272621028031E-3</v>
      </c>
      <c r="K1933" s="19">
        <f t="shared" si="119"/>
        <v>7.3186386348309106E-3</v>
      </c>
    </row>
    <row r="1934" spans="7:11" x14ac:dyDescent="0.3">
      <c r="G1934" s="23">
        <f t="shared" ca="1" si="120"/>
        <v>44538</v>
      </c>
      <c r="H1934" s="19">
        <v>163.04785200000001</v>
      </c>
      <c r="I1934" s="24">
        <f t="shared" si="121"/>
        <v>-9.4580214903838833E-4</v>
      </c>
      <c r="J1934" s="19">
        <f t="shared" si="118"/>
        <v>4.6895532069726716E-3</v>
      </c>
      <c r="K1934" s="19">
        <f t="shared" si="119"/>
        <v>6.3878737299463348E-3</v>
      </c>
    </row>
    <row r="1935" spans="7:11" x14ac:dyDescent="0.3">
      <c r="G1935" s="23">
        <f t="shared" ca="1" si="120"/>
        <v>44539</v>
      </c>
      <c r="H1935" s="19">
        <v>163.48358200000001</v>
      </c>
      <c r="I1935" s="24">
        <f t="shared" si="121"/>
        <v>2.6724056444484834E-3</v>
      </c>
      <c r="J1935" s="19">
        <f t="shared" ref="J1935:J1998" si="122">_xlfn.STDEV.S(I1926:I1935)</f>
        <v>4.5756420857820191E-3</v>
      </c>
      <c r="K1935" s="19">
        <f t="shared" si="119"/>
        <v>6.3824784048037205E-3</v>
      </c>
    </row>
    <row r="1936" spans="7:11" x14ac:dyDescent="0.3">
      <c r="G1936" s="23">
        <f t="shared" ca="1" si="120"/>
        <v>44540</v>
      </c>
      <c r="H1936" s="19">
        <v>163.18408199999999</v>
      </c>
      <c r="I1936" s="24">
        <f t="shared" si="121"/>
        <v>-1.8319882420977374E-3</v>
      </c>
      <c r="J1936" s="19">
        <f t="shared" si="122"/>
        <v>4.7776088599596313E-3</v>
      </c>
      <c r="K1936" s="19">
        <f t="shared" si="119"/>
        <v>6.2860859255902731E-3</v>
      </c>
    </row>
    <row r="1937" spans="7:11" x14ac:dyDescent="0.3">
      <c r="G1937" s="23">
        <f t="shared" ca="1" si="120"/>
        <v>44541</v>
      </c>
      <c r="H1937" s="19">
        <v>163.51084900000001</v>
      </c>
      <c r="I1937" s="24">
        <f t="shared" si="121"/>
        <v>2.0024440864276905E-3</v>
      </c>
      <c r="J1937" s="19">
        <f t="shared" si="122"/>
        <v>4.7734891328192405E-3</v>
      </c>
      <c r="K1937" s="19">
        <f t="shared" si="119"/>
        <v>5.1275435081578648E-3</v>
      </c>
    </row>
    <row r="1938" spans="7:11" x14ac:dyDescent="0.3">
      <c r="G1938" s="23">
        <f t="shared" ca="1" si="120"/>
        <v>44542</v>
      </c>
      <c r="H1938" s="19">
        <v>161.05062899999999</v>
      </c>
      <c r="I1938" s="24">
        <f t="shared" si="121"/>
        <v>-1.5046218737449157E-2</v>
      </c>
      <c r="J1938" s="19">
        <f t="shared" si="122"/>
        <v>6.0593456990065877E-3</v>
      </c>
      <c r="K1938" s="19">
        <f t="shared" si="119"/>
        <v>6.4448532767447213E-3</v>
      </c>
    </row>
    <row r="1939" spans="7:11" x14ac:dyDescent="0.3">
      <c r="G1939" s="23">
        <f t="shared" ca="1" si="120"/>
        <v>44543</v>
      </c>
      <c r="H1939" s="19">
        <v>163.29295300000001</v>
      </c>
      <c r="I1939" s="24">
        <f t="shared" si="121"/>
        <v>1.3923099921578252E-2</v>
      </c>
      <c r="J1939" s="19">
        <f t="shared" si="122"/>
        <v>7.480714187044807E-3</v>
      </c>
      <c r="K1939" s="19">
        <f t="shared" si="119"/>
        <v>6.9777490047174392E-3</v>
      </c>
    </row>
    <row r="1940" spans="7:11" x14ac:dyDescent="0.3">
      <c r="G1940" s="23">
        <f t="shared" ca="1" si="120"/>
        <v>44544</v>
      </c>
      <c r="H1940" s="19">
        <v>164.318848</v>
      </c>
      <c r="I1940" s="24">
        <f t="shared" si="121"/>
        <v>6.2825430072295241E-3</v>
      </c>
      <c r="J1940" s="19">
        <f t="shared" si="122"/>
        <v>7.6334737778923608E-3</v>
      </c>
      <c r="K1940" s="19">
        <f t="shared" si="119"/>
        <v>7.0134517686165744E-3</v>
      </c>
    </row>
    <row r="1941" spans="7:11" x14ac:dyDescent="0.3">
      <c r="G1941" s="23">
        <f t="shared" ca="1" si="120"/>
        <v>44545</v>
      </c>
      <c r="H1941" s="19">
        <v>166.28886399999999</v>
      </c>
      <c r="I1941" s="24">
        <f t="shared" si="121"/>
        <v>1.198898375918489E-2</v>
      </c>
      <c r="J1941" s="19">
        <f t="shared" si="122"/>
        <v>8.1934209141587069E-3</v>
      </c>
      <c r="K1941" s="19">
        <f t="shared" si="119"/>
        <v>7.3165001502265353E-3</v>
      </c>
    </row>
    <row r="1942" spans="7:11" x14ac:dyDescent="0.3">
      <c r="G1942" s="23">
        <f t="shared" ca="1" si="120"/>
        <v>44546</v>
      </c>
      <c r="H1942" s="19">
        <v>167.02418499999999</v>
      </c>
      <c r="I1942" s="24">
        <f t="shared" si="121"/>
        <v>4.4219497464363933E-3</v>
      </c>
      <c r="J1942" s="19">
        <f t="shared" si="122"/>
        <v>8.0156577440441378E-3</v>
      </c>
      <c r="K1942" s="19">
        <f t="shared" si="119"/>
        <v>7.0775435401643572E-3</v>
      </c>
    </row>
    <row r="1943" spans="7:11" x14ac:dyDescent="0.3">
      <c r="G1943" s="23">
        <f t="shared" ca="1" si="120"/>
        <v>44547</v>
      </c>
      <c r="H1943" s="19">
        <v>167.07868999999999</v>
      </c>
      <c r="I1943" s="24">
        <f t="shared" si="121"/>
        <v>3.2632998628323584E-4</v>
      </c>
      <c r="J1943" s="19">
        <f t="shared" si="122"/>
        <v>8.040837683625136E-3</v>
      </c>
      <c r="K1943" s="19">
        <f t="shared" si="119"/>
        <v>6.5327978068000251E-3</v>
      </c>
    </row>
    <row r="1944" spans="7:11" x14ac:dyDescent="0.3">
      <c r="G1944" s="23">
        <f t="shared" ca="1" si="120"/>
        <v>44548</v>
      </c>
      <c r="H1944" s="19">
        <v>167.78677400000001</v>
      </c>
      <c r="I1944" s="24">
        <f t="shared" si="121"/>
        <v>4.2380270039226176E-3</v>
      </c>
      <c r="J1944" s="19">
        <f t="shared" si="122"/>
        <v>7.9694291912323217E-3</v>
      </c>
      <c r="K1944" s="19">
        <f t="shared" si="119"/>
        <v>6.3720036896090897E-3</v>
      </c>
    </row>
    <row r="1945" spans="7:11" x14ac:dyDescent="0.3">
      <c r="G1945" s="23">
        <f t="shared" ca="1" si="120"/>
        <v>44549</v>
      </c>
      <c r="H1945" s="19">
        <v>170.57382200000001</v>
      </c>
      <c r="I1945" s="24">
        <f t="shared" si="121"/>
        <v>1.6610653709809187E-2</v>
      </c>
      <c r="J1945" s="19">
        <f t="shared" si="122"/>
        <v>9.0686975330741219E-3</v>
      </c>
      <c r="K1945" s="19">
        <f t="shared" ref="K1945:K2008" si="123">_xlfn.STDEV.S(I1926:I1945)</f>
        <v>6.996627994541778E-3</v>
      </c>
    </row>
    <row r="1946" spans="7:11" x14ac:dyDescent="0.3">
      <c r="G1946" s="23">
        <f t="shared" ca="1" si="120"/>
        <v>44550</v>
      </c>
      <c r="H1946" s="19">
        <v>169.039581</v>
      </c>
      <c r="I1946" s="24">
        <f t="shared" si="121"/>
        <v>-8.9945865198471919E-3</v>
      </c>
      <c r="J1946" s="19">
        <f t="shared" si="122"/>
        <v>9.8548654684558687E-3</v>
      </c>
      <c r="K1946" s="19">
        <f t="shared" si="123"/>
        <v>7.5451808057372879E-3</v>
      </c>
    </row>
    <row r="1947" spans="7:11" x14ac:dyDescent="0.3">
      <c r="G1947" s="23">
        <f t="shared" ca="1" si="120"/>
        <v>44551</v>
      </c>
      <c r="H1947" s="19">
        <v>168.21347</v>
      </c>
      <c r="I1947" s="24">
        <f t="shared" si="121"/>
        <v>-4.8870861789463982E-3</v>
      </c>
      <c r="J1947" s="19">
        <f t="shared" si="122"/>
        <v>1.0211416341841598E-2</v>
      </c>
      <c r="K1947" s="19">
        <f t="shared" si="123"/>
        <v>7.7579988218741628E-3</v>
      </c>
    </row>
    <row r="1948" spans="7:11" x14ac:dyDescent="0.3">
      <c r="G1948" s="23">
        <f t="shared" ca="1" si="120"/>
        <v>44552</v>
      </c>
      <c r="H1948" s="19">
        <v>168.031891</v>
      </c>
      <c r="I1948" s="24">
        <f t="shared" si="121"/>
        <v>-1.0794557653438508E-3</v>
      </c>
      <c r="J1948" s="19">
        <f t="shared" si="122"/>
        <v>8.2536201737782033E-3</v>
      </c>
      <c r="K1948" s="19">
        <f t="shared" si="123"/>
        <v>7.3722114441533617E-3</v>
      </c>
    </row>
    <row r="1949" spans="7:11" x14ac:dyDescent="0.3">
      <c r="G1949" s="23">
        <f t="shared" ca="1" si="120"/>
        <v>44553</v>
      </c>
      <c r="H1949" s="19">
        <v>170.50123600000001</v>
      </c>
      <c r="I1949" s="24">
        <f t="shared" si="121"/>
        <v>1.4695692498039037E-2</v>
      </c>
      <c r="J1949" s="19">
        <f t="shared" si="122"/>
        <v>8.3568540832309017E-3</v>
      </c>
      <c r="K1949" s="19">
        <f t="shared" si="123"/>
        <v>7.863665410021892E-3</v>
      </c>
    </row>
    <row r="1950" spans="7:11" x14ac:dyDescent="0.3">
      <c r="G1950" s="23">
        <f t="shared" ca="1" si="120"/>
        <v>44554</v>
      </c>
      <c r="H1950" s="19">
        <v>167.12406899999999</v>
      </c>
      <c r="I1950" s="24">
        <f t="shared" si="121"/>
        <v>-1.9807287496731218E-2</v>
      </c>
      <c r="J1950" s="19">
        <f t="shared" si="122"/>
        <v>1.1258787681828253E-2</v>
      </c>
      <c r="K1950" s="19">
        <f t="shared" si="123"/>
        <v>9.36198066111627E-3</v>
      </c>
    </row>
    <row r="1951" spans="7:11" x14ac:dyDescent="0.3">
      <c r="G1951" s="23">
        <f t="shared" ca="1" si="120"/>
        <v>44555</v>
      </c>
      <c r="H1951" s="19">
        <v>168.05909700000001</v>
      </c>
      <c r="I1951" s="24">
        <f t="shared" si="121"/>
        <v>5.5948135154608725E-3</v>
      </c>
      <c r="J1951" s="19">
        <f t="shared" si="122"/>
        <v>1.0784334672486165E-2</v>
      </c>
      <c r="K1951" s="19">
        <f t="shared" si="123"/>
        <v>9.3768114656634718E-3</v>
      </c>
    </row>
    <row r="1952" spans="7:11" x14ac:dyDescent="0.3">
      <c r="G1952" s="23">
        <f t="shared" ca="1" si="120"/>
        <v>44556</v>
      </c>
      <c r="H1952" s="19">
        <v>166.88803100000001</v>
      </c>
      <c r="I1952" s="24">
        <f t="shared" si="121"/>
        <v>-6.9681797707148441E-3</v>
      </c>
      <c r="J1952" s="19">
        <f t="shared" si="122"/>
        <v>1.0995325970244444E-2</v>
      </c>
      <c r="K1952" s="19">
        <f t="shared" si="123"/>
        <v>9.469990343603886E-3</v>
      </c>
    </row>
    <row r="1953" spans="7:11" x14ac:dyDescent="0.3">
      <c r="G1953" s="23">
        <f t="shared" ca="1" si="120"/>
        <v>44557</v>
      </c>
      <c r="H1953" s="19">
        <v>166.65197800000001</v>
      </c>
      <c r="I1953" s="24">
        <f t="shared" si="121"/>
        <v>-1.4144393614422546E-3</v>
      </c>
      <c r="J1953" s="19">
        <f t="shared" si="122"/>
        <v>1.1002885889990387E-2</v>
      </c>
      <c r="K1953" s="19">
        <f t="shared" si="123"/>
        <v>9.4722963222994786E-3</v>
      </c>
    </row>
    <row r="1954" spans="7:11" x14ac:dyDescent="0.3">
      <c r="G1954" s="23">
        <f t="shared" ca="1" si="120"/>
        <v>44558</v>
      </c>
      <c r="H1954" s="19">
        <v>164.04650899999999</v>
      </c>
      <c r="I1954" s="24">
        <f t="shared" si="121"/>
        <v>-1.5634191872598291E-2</v>
      </c>
      <c r="J1954" s="19">
        <f t="shared" si="122"/>
        <v>1.1872246241057174E-2</v>
      </c>
      <c r="K1954" s="19">
        <f t="shared" si="123"/>
        <v>1.0181261504252923E-2</v>
      </c>
    </row>
    <row r="1955" spans="7:11" x14ac:dyDescent="0.3">
      <c r="G1955" s="23">
        <f t="shared" ca="1" si="120"/>
        <v>44559</v>
      </c>
      <c r="H1955" s="19">
        <v>166.02555799999999</v>
      </c>
      <c r="I1955" s="24">
        <f t="shared" si="121"/>
        <v>1.206395071778088E-2</v>
      </c>
      <c r="J1955" s="19">
        <f t="shared" si="122"/>
        <v>1.1136575605319944E-2</v>
      </c>
      <c r="K1955" s="19">
        <f t="shared" si="123"/>
        <v>1.0505208805017097E-2</v>
      </c>
    </row>
    <row r="1956" spans="7:11" x14ac:dyDescent="0.3">
      <c r="G1956" s="23">
        <f t="shared" ca="1" si="120"/>
        <v>44560</v>
      </c>
      <c r="H1956" s="19">
        <v>170.73730499999999</v>
      </c>
      <c r="I1956" s="24">
        <f t="shared" si="121"/>
        <v>2.8379648632170351E-2</v>
      </c>
      <c r="J1956" s="19">
        <f t="shared" si="122"/>
        <v>1.4524287455527437E-2</v>
      </c>
      <c r="K1956" s="19">
        <f t="shared" si="123"/>
        <v>1.214698556408378E-2</v>
      </c>
    </row>
    <row r="1957" spans="7:11" x14ac:dyDescent="0.3">
      <c r="G1957" s="23">
        <f t="shared" ca="1" si="120"/>
        <v>44561</v>
      </c>
      <c r="H1957" s="19">
        <v>170.20161400000001</v>
      </c>
      <c r="I1957" s="24">
        <f t="shared" si="121"/>
        <v>-3.1375158463464725E-3</v>
      </c>
      <c r="J1957" s="19">
        <f t="shared" si="122"/>
        <v>1.4454600794813156E-2</v>
      </c>
      <c r="K1957" s="19">
        <f t="shared" si="123"/>
        <v>1.2208605859372727E-2</v>
      </c>
    </row>
    <row r="1958" spans="7:11" x14ac:dyDescent="0.3">
      <c r="G1958" s="23">
        <f t="shared" ca="1" si="120"/>
        <v>44562</v>
      </c>
      <c r="H1958" s="19">
        <v>166.860794</v>
      </c>
      <c r="I1958" s="24">
        <f t="shared" si="121"/>
        <v>-1.9628603521938404E-2</v>
      </c>
      <c r="J1958" s="19">
        <f t="shared" si="122"/>
        <v>1.590673553256481E-2</v>
      </c>
      <c r="K1958" s="19">
        <f t="shared" si="123"/>
        <v>1.2584111624397152E-2</v>
      </c>
    </row>
    <row r="1959" spans="7:11" x14ac:dyDescent="0.3">
      <c r="G1959" s="23">
        <f t="shared" ca="1" si="120"/>
        <v>44563</v>
      </c>
      <c r="H1959" s="19">
        <v>169.439087</v>
      </c>
      <c r="I1959" s="24">
        <f t="shared" si="121"/>
        <v>1.5451760345812637E-2</v>
      </c>
      <c r="J1959" s="19">
        <f t="shared" si="122"/>
        <v>1.5989024003744631E-2</v>
      </c>
      <c r="K1959" s="19">
        <f t="shared" si="123"/>
        <v>1.2665686480418213E-2</v>
      </c>
    </row>
    <row r="1960" spans="7:11" x14ac:dyDescent="0.3">
      <c r="G1960" s="23">
        <f t="shared" ca="1" si="120"/>
        <v>44564</v>
      </c>
      <c r="H1960" s="19">
        <v>164.56399500000001</v>
      </c>
      <c r="I1960" s="24">
        <f t="shared" si="121"/>
        <v>-2.8771944456948084E-2</v>
      </c>
      <c r="J1960" s="19">
        <f t="shared" si="122"/>
        <v>1.738184112986842E-2</v>
      </c>
      <c r="K1960" s="19">
        <f t="shared" si="123"/>
        <v>1.4345101069501275E-2</v>
      </c>
    </row>
    <row r="1961" spans="7:11" x14ac:dyDescent="0.3">
      <c r="G1961" s="23">
        <f t="shared" ca="1" si="120"/>
        <v>44565</v>
      </c>
      <c r="H1961" s="19">
        <v>163.755966</v>
      </c>
      <c r="I1961" s="24">
        <f t="shared" si="121"/>
        <v>-4.9101202240502406E-3</v>
      </c>
      <c r="J1961" s="19">
        <f t="shared" si="122"/>
        <v>1.7228457843271146E-2</v>
      </c>
      <c r="K1961" s="19">
        <f t="shared" si="123"/>
        <v>1.4108188776998834E-2</v>
      </c>
    </row>
    <row r="1962" spans="7:11" x14ac:dyDescent="0.3">
      <c r="G1962" s="23">
        <f t="shared" ca="1" si="120"/>
        <v>44566</v>
      </c>
      <c r="H1962" s="19">
        <v>162.29437300000001</v>
      </c>
      <c r="I1962" s="24">
        <f t="shared" si="121"/>
        <v>-8.9254335930575301E-3</v>
      </c>
      <c r="J1962" s="19">
        <f t="shared" si="122"/>
        <v>1.7296386217380794E-2</v>
      </c>
      <c r="K1962" s="19">
        <f t="shared" si="123"/>
        <v>1.4170072062215419E-2</v>
      </c>
    </row>
    <row r="1963" spans="7:11" x14ac:dyDescent="0.3">
      <c r="G1963" s="23">
        <f t="shared" ca="1" si="120"/>
        <v>44567</v>
      </c>
      <c r="H1963" s="19">
        <v>162.23080400000001</v>
      </c>
      <c r="I1963" s="24">
        <f t="shared" si="121"/>
        <v>-3.9168948882783994E-4</v>
      </c>
      <c r="J1963" s="19">
        <f t="shared" si="122"/>
        <v>1.7307541838271087E-2</v>
      </c>
      <c r="K1963" s="19">
        <f t="shared" si="123"/>
        <v>1.4166537496603066E-2</v>
      </c>
    </row>
    <row r="1964" spans="7:11" x14ac:dyDescent="0.3">
      <c r="G1964" s="23">
        <f t="shared" ca="1" si="120"/>
        <v>44568</v>
      </c>
      <c r="H1964" s="19">
        <v>160.90535</v>
      </c>
      <c r="I1964" s="24">
        <f t="shared" si="121"/>
        <v>-8.1701746358848748E-3</v>
      </c>
      <c r="J1964" s="19">
        <f t="shared" si="122"/>
        <v>1.6835096772888459E-2</v>
      </c>
      <c r="K1964" s="19">
        <f t="shared" si="123"/>
        <v>1.4179442538168514E-2</v>
      </c>
    </row>
    <row r="1965" spans="7:11" x14ac:dyDescent="0.3">
      <c r="G1965" s="23">
        <f t="shared" ca="1" si="120"/>
        <v>44569</v>
      </c>
      <c r="H1965" s="19">
        <v>156.674835</v>
      </c>
      <c r="I1965" s="24">
        <f t="shared" si="121"/>
        <v>-2.6291947408833782E-2</v>
      </c>
      <c r="J1965" s="19">
        <f t="shared" si="122"/>
        <v>1.7672971933998131E-2</v>
      </c>
      <c r="K1965" s="19">
        <f t="shared" si="123"/>
        <v>1.4458854670017356E-2</v>
      </c>
    </row>
    <row r="1966" spans="7:11" x14ac:dyDescent="0.3">
      <c r="G1966" s="23">
        <f t="shared" ca="1" si="120"/>
        <v>44570</v>
      </c>
      <c r="H1966" s="19">
        <v>160.60575900000001</v>
      </c>
      <c r="I1966" s="24">
        <f t="shared" si="121"/>
        <v>2.5089696121269212E-2</v>
      </c>
      <c r="J1966" s="19">
        <f t="shared" si="122"/>
        <v>1.6986607153832729E-2</v>
      </c>
      <c r="K1966" s="19">
        <f t="shared" si="123"/>
        <v>1.5802937120702285E-2</v>
      </c>
    </row>
    <row r="1967" spans="7:11" x14ac:dyDescent="0.3">
      <c r="G1967" s="23">
        <f t="shared" ca="1" si="120"/>
        <v>44571</v>
      </c>
      <c r="H1967" s="19">
        <v>161.45008899999999</v>
      </c>
      <c r="I1967" s="24">
        <f t="shared" si="121"/>
        <v>5.257158929151462E-3</v>
      </c>
      <c r="J1967" s="19">
        <f t="shared" si="122"/>
        <v>1.7345697279983193E-2</v>
      </c>
      <c r="K1967" s="19">
        <f t="shared" si="123"/>
        <v>1.5882757995027259E-2</v>
      </c>
    </row>
    <row r="1968" spans="7:11" x14ac:dyDescent="0.3">
      <c r="G1968" s="23">
        <f t="shared" ca="1" si="120"/>
        <v>44572</v>
      </c>
      <c r="H1968" s="19">
        <v>163.574432</v>
      </c>
      <c r="I1968" s="24">
        <f t="shared" si="121"/>
        <v>1.3157893025379508E-2</v>
      </c>
      <c r="J1968" s="19">
        <f t="shared" si="122"/>
        <v>1.7399054753188505E-2</v>
      </c>
      <c r="K1968" s="19">
        <f t="shared" si="123"/>
        <v>1.6237969702270819E-2</v>
      </c>
    </row>
    <row r="1969" spans="7:11" x14ac:dyDescent="0.3">
      <c r="G1969" s="23">
        <f t="shared" ca="1" si="120"/>
        <v>44573</v>
      </c>
      <c r="H1969" s="19">
        <v>160.533188</v>
      </c>
      <c r="I1969" s="24">
        <f t="shared" si="121"/>
        <v>-1.8592416692603919E-2</v>
      </c>
      <c r="J1969" s="19">
        <f t="shared" si="122"/>
        <v>1.6962600270777655E-2</v>
      </c>
      <c r="K1969" s="19">
        <f t="shared" si="123"/>
        <v>1.6226972890550275E-2</v>
      </c>
    </row>
    <row r="1970" spans="7:11" x14ac:dyDescent="0.3">
      <c r="G1970" s="23">
        <f t="shared" ca="1" si="120"/>
        <v>44574</v>
      </c>
      <c r="H1970" s="19">
        <v>163.465485</v>
      </c>
      <c r="I1970" s="24">
        <f t="shared" si="121"/>
        <v>1.8265986220868058E-2</v>
      </c>
      <c r="J1970" s="19">
        <f t="shared" si="122"/>
        <v>1.6222385373719658E-2</v>
      </c>
      <c r="K1970" s="19">
        <f t="shared" si="123"/>
        <v>1.6369589816140909E-2</v>
      </c>
    </row>
    <row r="1971" spans="7:11" x14ac:dyDescent="0.3">
      <c r="G1971" s="23">
        <f t="shared" ca="1" si="120"/>
        <v>44575</v>
      </c>
      <c r="H1971" s="19">
        <v>166.452271</v>
      </c>
      <c r="I1971" s="24">
        <f t="shared" si="121"/>
        <v>1.8271661445839804E-2</v>
      </c>
      <c r="J1971" s="19">
        <f t="shared" si="122"/>
        <v>1.7159539288317267E-2</v>
      </c>
      <c r="K1971" s="19">
        <f t="shared" si="123"/>
        <v>1.6875142687980394E-2</v>
      </c>
    </row>
    <row r="1972" spans="7:11" x14ac:dyDescent="0.3">
      <c r="G1972" s="23">
        <f t="shared" ca="1" si="120"/>
        <v>44576</v>
      </c>
      <c r="H1972" s="19">
        <v>166.96060199999999</v>
      </c>
      <c r="I1972" s="24">
        <f t="shared" si="121"/>
        <v>3.0539144761803083E-3</v>
      </c>
      <c r="J1972" s="19">
        <f t="shared" si="122"/>
        <v>1.6743237021462538E-2</v>
      </c>
      <c r="K1972" s="19">
        <f t="shared" si="123"/>
        <v>1.6816816870947247E-2</v>
      </c>
    </row>
    <row r="1973" spans="7:11" x14ac:dyDescent="0.3">
      <c r="G1973" s="23">
        <f t="shared" ca="1" si="120"/>
        <v>44577</v>
      </c>
      <c r="H1973" s="19">
        <v>169.14851400000001</v>
      </c>
      <c r="I1973" s="24">
        <f t="shared" si="121"/>
        <v>1.3104360991702757E-2</v>
      </c>
      <c r="J1973" s="19">
        <f t="shared" si="122"/>
        <v>1.6984792516428503E-2</v>
      </c>
      <c r="K1973" s="19">
        <f t="shared" si="123"/>
        <v>1.7057103200977922E-2</v>
      </c>
    </row>
    <row r="1974" spans="7:11" x14ac:dyDescent="0.3">
      <c r="G1974" s="23">
        <f t="shared" ca="1" si="120"/>
        <v>44578</v>
      </c>
      <c r="H1974" s="19">
        <v>168.930634</v>
      </c>
      <c r="I1974" s="24">
        <f t="shared" si="121"/>
        <v>-1.2880988123845638E-3</v>
      </c>
      <c r="J1974" s="19">
        <f t="shared" si="122"/>
        <v>1.6556746689983817E-2</v>
      </c>
      <c r="K1974" s="19">
        <f t="shared" si="123"/>
        <v>1.6622087364538532E-2</v>
      </c>
    </row>
    <row r="1975" spans="7:11" x14ac:dyDescent="0.3">
      <c r="G1975" s="23">
        <f t="shared" ca="1" si="120"/>
        <v>44579</v>
      </c>
      <c r="H1975" s="19">
        <v>169.738632</v>
      </c>
      <c r="I1975" s="24">
        <f t="shared" si="121"/>
        <v>4.7830164421214239E-3</v>
      </c>
      <c r="J1975" s="19">
        <f t="shared" si="122"/>
        <v>1.2433168924921616E-2</v>
      </c>
      <c r="K1975" s="19">
        <f t="shared" si="123"/>
        <v>1.6459775584007585E-2</v>
      </c>
    </row>
    <row r="1976" spans="7:11" x14ac:dyDescent="0.3">
      <c r="G1976" s="23">
        <f t="shared" ca="1" si="120"/>
        <v>44580</v>
      </c>
      <c r="H1976" s="19">
        <v>172.48031599999999</v>
      </c>
      <c r="I1976" s="24">
        <f t="shared" si="121"/>
        <v>1.6152386570430277E-2</v>
      </c>
      <c r="J1976" s="19">
        <f t="shared" si="122"/>
        <v>1.135116845140937E-2</v>
      </c>
      <c r="K1976" s="19">
        <f t="shared" si="123"/>
        <v>1.5603289049309143E-2</v>
      </c>
    </row>
    <row r="1977" spans="7:11" x14ac:dyDescent="0.3">
      <c r="G1977" s="23">
        <f t="shared" ca="1" si="120"/>
        <v>44581</v>
      </c>
      <c r="H1977" s="19">
        <v>173.24288899999999</v>
      </c>
      <c r="I1977" s="24">
        <f t="shared" si="121"/>
        <v>4.4212175492535088E-3</v>
      </c>
      <c r="J1977" s="19">
        <f t="shared" si="122"/>
        <v>1.1370263741077571E-2</v>
      </c>
      <c r="K1977" s="19">
        <f t="shared" si="123"/>
        <v>1.5598925695679194E-2</v>
      </c>
    </row>
    <row r="1978" spans="7:11" x14ac:dyDescent="0.3">
      <c r="G1978" s="23">
        <f t="shared" ca="1" si="120"/>
        <v>44582</v>
      </c>
      <c r="H1978" s="19">
        <v>172.734497</v>
      </c>
      <c r="I1978" s="24">
        <f t="shared" si="121"/>
        <v>-2.934562006755681E-3</v>
      </c>
      <c r="J1978" s="19">
        <f t="shared" si="122"/>
        <v>1.1560015293186647E-2</v>
      </c>
      <c r="K1978" s="19">
        <f t="shared" si="123"/>
        <v>1.4866326556262808E-2</v>
      </c>
    </row>
    <row r="1979" spans="7:11" x14ac:dyDescent="0.3">
      <c r="G1979" s="23">
        <f t="shared" ca="1" si="120"/>
        <v>44583</v>
      </c>
      <c r="H1979" s="19">
        <v>172.34414699999999</v>
      </c>
      <c r="I1979" s="24">
        <f t="shared" si="121"/>
        <v>-2.2598265359814462E-3</v>
      </c>
      <c r="J1979" s="19">
        <f t="shared" si="122"/>
        <v>8.5311514807689028E-3</v>
      </c>
      <c r="K1979" s="19">
        <f t="shared" si="123"/>
        <v>1.4536469421069917E-2</v>
      </c>
    </row>
    <row r="1980" spans="7:11" x14ac:dyDescent="0.3">
      <c r="G1980" s="23">
        <f t="shared" ca="1" si="120"/>
        <v>44584</v>
      </c>
      <c r="H1980" s="19">
        <v>173.39721700000001</v>
      </c>
      <c r="I1980" s="24">
        <f t="shared" si="121"/>
        <v>6.1102742293883683E-3</v>
      </c>
      <c r="J1980" s="19">
        <f t="shared" si="122"/>
        <v>7.5860615886823484E-3</v>
      </c>
      <c r="K1980" s="19">
        <f t="shared" si="123"/>
        <v>1.2767541876324432E-2</v>
      </c>
    </row>
    <row r="1981" spans="7:11" x14ac:dyDescent="0.3">
      <c r="G1981" s="23">
        <f t="shared" ca="1" si="120"/>
        <v>44585</v>
      </c>
      <c r="H1981" s="19">
        <v>173.13394199999999</v>
      </c>
      <c r="I1981" s="24">
        <f t="shared" si="121"/>
        <v>-1.5183346339406878E-3</v>
      </c>
      <c r="J1981" s="19">
        <f t="shared" si="122"/>
        <v>6.5182158072080451E-3</v>
      </c>
      <c r="K1981" s="19">
        <f t="shared" si="123"/>
        <v>1.2683454602072776E-2</v>
      </c>
    </row>
    <row r="1982" spans="7:11" x14ac:dyDescent="0.3">
      <c r="G1982" s="23">
        <f t="shared" ca="1" si="120"/>
        <v>44586</v>
      </c>
      <c r="H1982" s="19">
        <v>174.123459</v>
      </c>
      <c r="I1982" s="24">
        <f t="shared" si="121"/>
        <v>5.7153264609433041E-3</v>
      </c>
      <c r="J1982" s="19">
        <f t="shared" si="122"/>
        <v>6.5313189433788502E-3</v>
      </c>
      <c r="K1982" s="19">
        <f t="shared" si="123"/>
        <v>1.2386176582087623E-2</v>
      </c>
    </row>
    <row r="1983" spans="7:11" x14ac:dyDescent="0.3">
      <c r="G1983" s="23">
        <f t="shared" ca="1" si="120"/>
        <v>44587</v>
      </c>
      <c r="H1983" s="19">
        <v>174.196136</v>
      </c>
      <c r="I1983" s="24">
        <f t="shared" si="121"/>
        <v>4.1738775703969999E-4</v>
      </c>
      <c r="J1983" s="19">
        <f t="shared" si="122"/>
        <v>5.8077803421728302E-3</v>
      </c>
      <c r="K1983" s="19">
        <f t="shared" si="123"/>
        <v>1.2373779434549191E-2</v>
      </c>
    </row>
    <row r="1984" spans="7:11" x14ac:dyDescent="0.3">
      <c r="G1984" s="23">
        <f t="shared" ca="1" si="120"/>
        <v>44588</v>
      </c>
      <c r="H1984" s="19">
        <v>172.65280200000001</v>
      </c>
      <c r="I1984" s="24">
        <f t="shared" si="121"/>
        <v>-8.8597487604431535E-3</v>
      </c>
      <c r="J1984" s="19">
        <f t="shared" si="122"/>
        <v>6.8272176260510999E-3</v>
      </c>
      <c r="K1984" s="19">
        <f t="shared" si="123"/>
        <v>1.2409321311255864E-2</v>
      </c>
    </row>
    <row r="1985" spans="7:11" x14ac:dyDescent="0.3">
      <c r="G1985" s="23">
        <f t="shared" ca="1" si="120"/>
        <v>44589</v>
      </c>
      <c r="H1985" s="19">
        <v>172.70730599999999</v>
      </c>
      <c r="I1985" s="24">
        <f t="shared" si="121"/>
        <v>3.1568558035899308E-4</v>
      </c>
      <c r="J1985" s="19">
        <f t="shared" si="122"/>
        <v>6.7856491793425958E-3</v>
      </c>
      <c r="K1985" s="19">
        <f t="shared" si="123"/>
        <v>1.0279121625484059E-2</v>
      </c>
    </row>
    <row r="1986" spans="7:11" x14ac:dyDescent="0.3">
      <c r="G1986" s="23">
        <f t="shared" ca="1" si="120"/>
        <v>44590</v>
      </c>
      <c r="H1986" s="19">
        <v>172.471237</v>
      </c>
      <c r="I1986" s="24">
        <f t="shared" si="121"/>
        <v>-1.3668732693913332E-3</v>
      </c>
      <c r="J1986" s="19">
        <f t="shared" si="122"/>
        <v>4.5486088067728655E-3</v>
      </c>
      <c r="K1986" s="19">
        <f t="shared" si="123"/>
        <v>9.1936845246599706E-3</v>
      </c>
    </row>
    <row r="1987" spans="7:11" x14ac:dyDescent="0.3">
      <c r="G1987" s="23">
        <f t="shared" ca="1" si="120"/>
        <v>44591</v>
      </c>
      <c r="H1987" s="19">
        <v>172.42585800000001</v>
      </c>
      <c r="I1987" s="24">
        <f t="shared" si="121"/>
        <v>-2.631105382516763E-4</v>
      </c>
      <c r="J1987" s="19">
        <f t="shared" si="122"/>
        <v>4.2762176273515263E-3</v>
      </c>
      <c r="K1987" s="19">
        <f t="shared" si="123"/>
        <v>9.2244543113943634E-3</v>
      </c>
    </row>
    <row r="1988" spans="7:11" x14ac:dyDescent="0.3">
      <c r="G1988" s="23">
        <f t="shared" ca="1" si="120"/>
        <v>44592</v>
      </c>
      <c r="H1988" s="19">
        <v>172.162567</v>
      </c>
      <c r="I1988" s="24">
        <f t="shared" si="121"/>
        <v>-1.526980947370471E-3</v>
      </c>
      <c r="J1988" s="19">
        <f t="shared" si="122"/>
        <v>4.2085035979322061E-3</v>
      </c>
      <c r="K1988" s="19">
        <f t="shared" si="123"/>
        <v>8.982637025517836E-3</v>
      </c>
    </row>
    <row r="1989" spans="7:11" x14ac:dyDescent="0.3">
      <c r="G1989" s="23">
        <f t="shared" ca="1" si="120"/>
        <v>44593</v>
      </c>
      <c r="H1989" s="19">
        <v>171.75405900000001</v>
      </c>
      <c r="I1989" s="24">
        <f t="shared" si="121"/>
        <v>-2.3728038395244289E-3</v>
      </c>
      <c r="J1989" s="19">
        <f t="shared" si="122"/>
        <v>4.2144263490024392E-3</v>
      </c>
      <c r="K1989" s="19">
        <f t="shared" si="123"/>
        <v>7.5933558172305501E-3</v>
      </c>
    </row>
    <row r="1990" spans="7:11" x14ac:dyDescent="0.3">
      <c r="G1990" s="23">
        <f t="shared" ref="G1990:G2053" ca="1" si="124">G1989+1</f>
        <v>44594</v>
      </c>
      <c r="H1990" s="19">
        <v>172.262405</v>
      </c>
      <c r="I1990" s="24">
        <f t="shared" ref="I1990:I2053" si="125">H1990/H1989-1</f>
        <v>2.9597320899414914E-3</v>
      </c>
      <c r="J1990" s="19">
        <f t="shared" si="122"/>
        <v>3.7738004880035867E-3</v>
      </c>
      <c r="K1990" s="19">
        <f t="shared" si="123"/>
        <v>6.7408507177219293E-3</v>
      </c>
    </row>
    <row r="1991" spans="7:11" x14ac:dyDescent="0.3">
      <c r="G1991" s="23">
        <f t="shared" ca="1" si="124"/>
        <v>44595</v>
      </c>
      <c r="H1991" s="19">
        <v>172.117188</v>
      </c>
      <c r="I1991" s="24">
        <f t="shared" si="125"/>
        <v>-8.4299879593574545E-4</v>
      </c>
      <c r="J1991" s="19">
        <f t="shared" si="122"/>
        <v>3.7625601354133176E-3</v>
      </c>
      <c r="K1991" s="19">
        <f t="shared" si="123"/>
        <v>5.6804157055932178E-3</v>
      </c>
    </row>
    <row r="1992" spans="7:11" x14ac:dyDescent="0.3">
      <c r="G1992" s="23">
        <f t="shared" ca="1" si="124"/>
        <v>44596</v>
      </c>
      <c r="H1992" s="19">
        <v>172.55290199999999</v>
      </c>
      <c r="I1992" s="24">
        <f t="shared" si="125"/>
        <v>2.5314961571414329E-3</v>
      </c>
      <c r="J1992" s="19">
        <f t="shared" si="122"/>
        <v>3.2733400785447146E-3</v>
      </c>
      <c r="K1992" s="19">
        <f t="shared" si="123"/>
        <v>5.6750123317161521E-3</v>
      </c>
    </row>
    <row r="1993" spans="7:11" x14ac:dyDescent="0.3">
      <c r="G1993" s="23">
        <f t="shared" ca="1" si="124"/>
        <v>44597</v>
      </c>
      <c r="H1993" s="19">
        <v>171.45442199999999</v>
      </c>
      <c r="I1993" s="24">
        <f t="shared" si="125"/>
        <v>-6.3660476715714509E-3</v>
      </c>
      <c r="J1993" s="19">
        <f t="shared" si="122"/>
        <v>3.6509103865588026E-3</v>
      </c>
      <c r="K1993" s="19">
        <f t="shared" si="123"/>
        <v>5.2643274224472483E-3</v>
      </c>
    </row>
    <row r="1994" spans="7:11" x14ac:dyDescent="0.3">
      <c r="G1994" s="23">
        <f t="shared" ca="1" si="124"/>
        <v>44598</v>
      </c>
      <c r="H1994" s="19">
        <v>171.14576700000001</v>
      </c>
      <c r="I1994" s="24">
        <f t="shared" si="125"/>
        <v>-1.8002160364226638E-3</v>
      </c>
      <c r="J1994" s="19">
        <f t="shared" si="122"/>
        <v>2.6251049352332937E-3</v>
      </c>
      <c r="K1994" s="19">
        <f t="shared" si="123"/>
        <v>5.2756903978090613E-3</v>
      </c>
    </row>
    <row r="1995" spans="7:11" x14ac:dyDescent="0.3">
      <c r="G1995" s="23">
        <f t="shared" ca="1" si="124"/>
        <v>44599</v>
      </c>
      <c r="H1995" s="19">
        <v>171.59205600000001</v>
      </c>
      <c r="I1995" s="24">
        <f t="shared" si="125"/>
        <v>2.6076543277870901E-3</v>
      </c>
      <c r="J1995" s="19">
        <f t="shared" si="122"/>
        <v>2.8323179141110798E-3</v>
      </c>
      <c r="K1995" s="19">
        <f t="shared" si="123"/>
        <v>5.2083102994248641E-3</v>
      </c>
    </row>
    <row r="1996" spans="7:11" x14ac:dyDescent="0.3">
      <c r="G1996" s="23">
        <f t="shared" ca="1" si="124"/>
        <v>44600</v>
      </c>
      <c r="H1996" s="19">
        <v>171.400757</v>
      </c>
      <c r="I1996" s="24">
        <f t="shared" si="125"/>
        <v>-1.1148476477257363E-3</v>
      </c>
      <c r="J1996" s="19">
        <f t="shared" si="122"/>
        <v>2.8262859499521434E-3</v>
      </c>
      <c r="K1996" s="19">
        <f t="shared" si="123"/>
        <v>3.6994980113010385E-3</v>
      </c>
    </row>
    <row r="1997" spans="7:11" x14ac:dyDescent="0.3">
      <c r="G1997" s="23">
        <f t="shared" ca="1" si="124"/>
        <v>44601</v>
      </c>
      <c r="H1997" s="19">
        <v>173.21315000000001</v>
      </c>
      <c r="I1997" s="24">
        <f t="shared" si="125"/>
        <v>1.0574008141632785E-2</v>
      </c>
      <c r="J1997" s="19">
        <f t="shared" si="122"/>
        <v>4.5374910075533688E-3</v>
      </c>
      <c r="K1997" s="19">
        <f t="shared" si="123"/>
        <v>4.3175988833918369E-3</v>
      </c>
    </row>
    <row r="1998" spans="7:11" x14ac:dyDescent="0.3">
      <c r="G1998" s="23">
        <f t="shared" ca="1" si="124"/>
        <v>44602</v>
      </c>
      <c r="H1998" s="19">
        <v>173.90533400000001</v>
      </c>
      <c r="I1998" s="24">
        <f t="shared" si="125"/>
        <v>3.9961400159282956E-3</v>
      </c>
      <c r="J1998" s="19">
        <f t="shared" si="122"/>
        <v>4.6037545822283652E-3</v>
      </c>
      <c r="K1998" s="19">
        <f t="shared" si="123"/>
        <v>4.3476774069202704E-3</v>
      </c>
    </row>
    <row r="1999" spans="7:11" x14ac:dyDescent="0.3">
      <c r="G1999" s="23">
        <f t="shared" ca="1" si="124"/>
        <v>44603</v>
      </c>
      <c r="H1999" s="19">
        <v>174.81607099999999</v>
      </c>
      <c r="I1999" s="24">
        <f t="shared" si="125"/>
        <v>5.2369699022571936E-3</v>
      </c>
      <c r="J1999" s="19">
        <f t="shared" ref="J1999:J2062" si="126">_xlfn.STDEV.S(I1990:I1999)</f>
        <v>4.6100650147438997E-3</v>
      </c>
      <c r="K1999" s="19">
        <f t="shared" si="123"/>
        <v>4.4334428982077704E-3</v>
      </c>
    </row>
    <row r="2000" spans="7:11" x14ac:dyDescent="0.3">
      <c r="G2000" s="23">
        <f t="shared" ca="1" si="124"/>
        <v>44604</v>
      </c>
      <c r="H2000" s="19">
        <v>178.00363200000001</v>
      </c>
      <c r="I2000" s="24">
        <f t="shared" si="125"/>
        <v>1.8233798424631242E-2</v>
      </c>
      <c r="J2000" s="19">
        <f t="shared" si="126"/>
        <v>6.970856959186025E-3</v>
      </c>
      <c r="K2000" s="19">
        <f t="shared" si="123"/>
        <v>5.8207538426676862E-3</v>
      </c>
    </row>
    <row r="2001" spans="7:11" x14ac:dyDescent="0.3">
      <c r="G2001" s="23">
        <f t="shared" ca="1" si="124"/>
        <v>44605</v>
      </c>
      <c r="H2001" s="19">
        <v>179.069199</v>
      </c>
      <c r="I2001" s="24">
        <f t="shared" si="125"/>
        <v>5.9862093150997442E-3</v>
      </c>
      <c r="J2001" s="19">
        <f t="shared" si="126"/>
        <v>6.8527907184447205E-3</v>
      </c>
      <c r="K2001" s="19">
        <f t="shared" si="123"/>
        <v>5.8693070468535183E-3</v>
      </c>
    </row>
    <row r="2002" spans="7:11" x14ac:dyDescent="0.3">
      <c r="G2002" s="23">
        <f t="shared" ca="1" si="124"/>
        <v>44606</v>
      </c>
      <c r="H2002" s="19">
        <v>179.31512499999999</v>
      </c>
      <c r="I2002" s="24">
        <f t="shared" si="125"/>
        <v>1.3733573466199189E-3</v>
      </c>
      <c r="J2002" s="19">
        <f t="shared" si="126"/>
        <v>6.8898370100724561E-3</v>
      </c>
      <c r="K2002" s="19">
        <f t="shared" si="123"/>
        <v>5.7928910326987852E-3</v>
      </c>
    </row>
    <row r="2003" spans="7:11" x14ac:dyDescent="0.3">
      <c r="G2003" s="23">
        <f t="shared" ca="1" si="124"/>
        <v>44607</v>
      </c>
      <c r="H2003" s="19">
        <v>174.86158800000001</v>
      </c>
      <c r="I2003" s="24">
        <f t="shared" si="125"/>
        <v>-2.483637116500903E-2</v>
      </c>
      <c r="J2003" s="19">
        <f t="shared" si="126"/>
        <v>1.1118014965665972E-2</v>
      </c>
      <c r="K2003" s="19">
        <f t="shared" si="123"/>
        <v>8.2635178477365005E-3</v>
      </c>
    </row>
    <row r="2004" spans="7:11" x14ac:dyDescent="0.3">
      <c r="G2004" s="23">
        <f t="shared" ca="1" si="124"/>
        <v>44608</v>
      </c>
      <c r="H2004" s="19">
        <v>176.26409899999999</v>
      </c>
      <c r="I2004" s="24">
        <f t="shared" si="125"/>
        <v>8.0206923432490917E-3</v>
      </c>
      <c r="J2004" s="19">
        <f t="shared" si="126"/>
        <v>1.1176116253608466E-2</v>
      </c>
      <c r="K2004" s="19">
        <f t="shared" si="123"/>
        <v>8.1482335972680592E-3</v>
      </c>
    </row>
    <row r="2005" spans="7:11" x14ac:dyDescent="0.3">
      <c r="G2005" s="23">
        <f t="shared" ca="1" si="124"/>
        <v>44609</v>
      </c>
      <c r="H2005" s="19">
        <v>171.96545399999999</v>
      </c>
      <c r="I2005" s="24">
        <f t="shared" si="125"/>
        <v>-2.4387524313728814E-2</v>
      </c>
      <c r="J2005" s="19">
        <f t="shared" si="126"/>
        <v>1.4148489440900417E-2</v>
      </c>
      <c r="K2005" s="19">
        <f t="shared" si="123"/>
        <v>9.9428630351249617E-3</v>
      </c>
    </row>
    <row r="2006" spans="7:11" x14ac:dyDescent="0.3">
      <c r="G2006" s="23">
        <f t="shared" ca="1" si="124"/>
        <v>44610</v>
      </c>
      <c r="H2006" s="19">
        <v>168.97820999999999</v>
      </c>
      <c r="I2006" s="24">
        <f t="shared" si="125"/>
        <v>-1.7371186657059612E-2</v>
      </c>
      <c r="J2006" s="19">
        <f t="shared" si="126"/>
        <v>1.5223256984790188E-2</v>
      </c>
      <c r="K2006" s="19">
        <f t="shared" si="123"/>
        <v>1.0662425586064636E-2</v>
      </c>
    </row>
    <row r="2007" spans="7:11" x14ac:dyDescent="0.3">
      <c r="G2007" s="23">
        <f t="shared" ca="1" si="124"/>
        <v>44611</v>
      </c>
      <c r="H2007" s="19">
        <v>166.947281</v>
      </c>
      <c r="I2007" s="24">
        <f t="shared" si="125"/>
        <v>-1.2018881014303484E-2</v>
      </c>
      <c r="J2007" s="19">
        <f t="shared" si="126"/>
        <v>1.4936162846214091E-2</v>
      </c>
      <c r="K2007" s="19">
        <f t="shared" si="123"/>
        <v>1.094188446524173E-2</v>
      </c>
    </row>
    <row r="2008" spans="7:11" x14ac:dyDescent="0.3">
      <c r="G2008" s="23">
        <f t="shared" ca="1" si="124"/>
        <v>44612</v>
      </c>
      <c r="H2008" s="19">
        <v>168.51374799999999</v>
      </c>
      <c r="I2008" s="24">
        <f t="shared" si="125"/>
        <v>9.3830039675817378E-3</v>
      </c>
      <c r="J2008" s="19">
        <f t="shared" si="126"/>
        <v>1.5331538358044664E-2</v>
      </c>
      <c r="K2008" s="19">
        <f t="shared" si="123"/>
        <v>1.1212021401739661E-2</v>
      </c>
    </row>
    <row r="2009" spans="7:11" x14ac:dyDescent="0.3">
      <c r="G2009" s="23">
        <f t="shared" ca="1" si="124"/>
        <v>44613</v>
      </c>
      <c r="H2009" s="19">
        <v>174.50637800000001</v>
      </c>
      <c r="I2009" s="24">
        <f t="shared" si="125"/>
        <v>3.5561668238487165E-2</v>
      </c>
      <c r="J2009" s="19">
        <f t="shared" si="126"/>
        <v>1.9564720887965119E-2</v>
      </c>
      <c r="K2009" s="19">
        <f t="shared" ref="K2009:K2072" si="127">_xlfn.STDEV.S(I1990:I2009)</f>
        <v>1.3864356373548504E-2</v>
      </c>
    </row>
    <row r="2010" spans="7:11" x14ac:dyDescent="0.3">
      <c r="G2010" s="23">
        <f t="shared" ca="1" si="124"/>
        <v>44614</v>
      </c>
      <c r="H2010" s="19">
        <v>176.02732800000001</v>
      </c>
      <c r="I2010" s="24">
        <f t="shared" si="125"/>
        <v>8.7157272841913436E-3</v>
      </c>
      <c r="J2010" s="19">
        <f t="shared" si="126"/>
        <v>1.8795190628310365E-2</v>
      </c>
      <c r="K2010" s="19">
        <f t="shared" si="127"/>
        <v>1.3969008995827276E-2</v>
      </c>
    </row>
    <row r="2011" spans="7:11" x14ac:dyDescent="0.3">
      <c r="G2011" s="23">
        <f t="shared" ca="1" si="124"/>
        <v>44615</v>
      </c>
      <c r="H2011" s="19">
        <v>177.08380099999999</v>
      </c>
      <c r="I2011" s="24">
        <f t="shared" si="125"/>
        <v>6.0017555910407694E-3</v>
      </c>
      <c r="J2011" s="19">
        <f t="shared" si="126"/>
        <v>1.8795829403471492E-2</v>
      </c>
      <c r="K2011" s="19">
        <f t="shared" si="127"/>
        <v>1.4000800025294328E-2</v>
      </c>
    </row>
    <row r="2012" spans="7:11" x14ac:dyDescent="0.3">
      <c r="G2012" s="23">
        <f t="shared" ca="1" si="124"/>
        <v>44616</v>
      </c>
      <c r="H2012" s="19">
        <v>178.049149</v>
      </c>
      <c r="I2012" s="24">
        <f t="shared" si="125"/>
        <v>5.451362544448779E-3</v>
      </c>
      <c r="J2012" s="19">
        <f t="shared" si="126"/>
        <v>1.8895950109597437E-2</v>
      </c>
      <c r="K2012" s="19">
        <f t="shared" si="127"/>
        <v>1.4027141037305719E-2</v>
      </c>
    </row>
    <row r="2013" spans="7:11" x14ac:dyDescent="0.3">
      <c r="G2013" s="23">
        <f t="shared" ca="1" si="124"/>
        <v>44617</v>
      </c>
      <c r="H2013" s="19">
        <v>178.404358</v>
      </c>
      <c r="I2013" s="24">
        <f t="shared" si="125"/>
        <v>1.9950053229402798E-3</v>
      </c>
      <c r="J2013" s="19">
        <f t="shared" si="126"/>
        <v>1.6859091435255855E-2</v>
      </c>
      <c r="K2013" s="19">
        <f t="shared" si="127"/>
        <v>1.3899286103887737E-2</v>
      </c>
    </row>
    <row r="2014" spans="7:11" x14ac:dyDescent="0.3">
      <c r="G2014" s="23">
        <f t="shared" ca="1" si="124"/>
        <v>44618</v>
      </c>
      <c r="H2014" s="19">
        <v>178.00363200000001</v>
      </c>
      <c r="I2014" s="24">
        <f t="shared" si="125"/>
        <v>-2.2461671031600572E-3</v>
      </c>
      <c r="J2014" s="19">
        <f t="shared" si="126"/>
        <v>1.6773247283797237E-2</v>
      </c>
      <c r="K2014" s="19">
        <f t="shared" si="127"/>
        <v>1.3906195141110148E-2</v>
      </c>
    </row>
    <row r="2015" spans="7:11" x14ac:dyDescent="0.3">
      <c r="G2015" s="23">
        <f t="shared" ca="1" si="124"/>
        <v>44619</v>
      </c>
      <c r="H2015" s="19">
        <v>178.67761200000001</v>
      </c>
      <c r="I2015" s="24">
        <f t="shared" si="125"/>
        <v>3.7863272362892442E-3</v>
      </c>
      <c r="J2015" s="19">
        <f t="shared" si="126"/>
        <v>1.4180678021589061E-2</v>
      </c>
      <c r="K2015" s="19">
        <f t="shared" si="127"/>
        <v>1.3911143307843012E-2</v>
      </c>
    </row>
    <row r="2016" spans="7:11" x14ac:dyDescent="0.3">
      <c r="G2016" s="23">
        <f t="shared" ca="1" si="124"/>
        <v>44620</v>
      </c>
      <c r="H2016" s="19">
        <v>178.24041700000001</v>
      </c>
      <c r="I2016" s="24">
        <f t="shared" si="125"/>
        <v>-2.4468370441396159E-3</v>
      </c>
      <c r="J2016" s="19">
        <f t="shared" si="126"/>
        <v>1.2358524123212148E-2</v>
      </c>
      <c r="K2016" s="19">
        <f t="shared" si="127"/>
        <v>1.3930605181280406E-2</v>
      </c>
    </row>
    <row r="2017" spans="7:11" x14ac:dyDescent="0.3">
      <c r="G2017" s="23">
        <f t="shared" ca="1" si="124"/>
        <v>44621</v>
      </c>
      <c r="H2017" s="19">
        <v>176.52822900000001</v>
      </c>
      <c r="I2017" s="24">
        <f t="shared" si="125"/>
        <v>-9.6060592138313972E-3</v>
      </c>
      <c r="J2017" s="19">
        <f t="shared" si="126"/>
        <v>1.1998573991989366E-2</v>
      </c>
      <c r="K2017" s="19">
        <f t="shared" si="127"/>
        <v>1.4011339353608475E-2</v>
      </c>
    </row>
    <row r="2018" spans="7:11" x14ac:dyDescent="0.3">
      <c r="G2018" s="23">
        <f t="shared" ca="1" si="124"/>
        <v>44622</v>
      </c>
      <c r="H2018" s="19">
        <v>177.056488</v>
      </c>
      <c r="I2018" s="24">
        <f t="shared" si="125"/>
        <v>2.9924902265914266E-3</v>
      </c>
      <c r="J2018" s="19">
        <f t="shared" si="126"/>
        <v>1.1948303454467672E-2</v>
      </c>
      <c r="K2018" s="19">
        <f t="shared" si="127"/>
        <v>1.400199417655819E-2</v>
      </c>
    </row>
    <row r="2019" spans="7:11" x14ac:dyDescent="0.3">
      <c r="G2019" s="23">
        <f t="shared" ca="1" si="124"/>
        <v>44623</v>
      </c>
      <c r="H2019" s="19">
        <v>171.52829</v>
      </c>
      <c r="I2019" s="24">
        <f t="shared" si="125"/>
        <v>-3.1222792581314551E-2</v>
      </c>
      <c r="J2019" s="19">
        <f t="shared" si="126"/>
        <v>1.1641201377305009E-2</v>
      </c>
      <c r="K2019" s="19">
        <f t="shared" si="127"/>
        <v>1.5691625170832037E-2</v>
      </c>
    </row>
    <row r="2020" spans="7:11" x14ac:dyDescent="0.3">
      <c r="G2020" s="23">
        <f t="shared" ca="1" si="124"/>
        <v>44624</v>
      </c>
      <c r="H2020" s="19">
        <v>168.05838</v>
      </c>
      <c r="I2020" s="24">
        <f t="shared" si="125"/>
        <v>-2.0229374408151535E-2</v>
      </c>
      <c r="J2020" s="19">
        <f t="shared" si="126"/>
        <v>1.2352069849997826E-2</v>
      </c>
      <c r="K2020" s="19">
        <f t="shared" si="127"/>
        <v>1.5588658239273074E-2</v>
      </c>
    </row>
    <row r="2021" spans="7:11" x14ac:dyDescent="0.3">
      <c r="G2021" s="23">
        <f t="shared" ca="1" si="124"/>
        <v>44625</v>
      </c>
      <c r="H2021" s="19">
        <v>170.562881</v>
      </c>
      <c r="I2021" s="24">
        <f t="shared" si="125"/>
        <v>1.4902565406140544E-2</v>
      </c>
      <c r="J2021" s="19">
        <f t="shared" si="126"/>
        <v>1.346743487339328E-2</v>
      </c>
      <c r="K2021" s="19">
        <f t="shared" si="127"/>
        <v>1.5974523645975316E-2</v>
      </c>
    </row>
    <row r="2022" spans="7:11" x14ac:dyDescent="0.3">
      <c r="G2022" s="23">
        <f t="shared" ca="1" si="124"/>
        <v>44626</v>
      </c>
      <c r="H2022" s="19">
        <v>173.286011</v>
      </c>
      <c r="I2022" s="24">
        <f t="shared" si="125"/>
        <v>1.5965548799565576E-2</v>
      </c>
      <c r="J2022" s="19">
        <f t="shared" si="126"/>
        <v>1.4619188377821855E-2</v>
      </c>
      <c r="K2022" s="19">
        <f t="shared" si="127"/>
        <v>1.6476901360985789E-2</v>
      </c>
    </row>
    <row r="2023" spans="7:11" x14ac:dyDescent="0.3">
      <c r="G2023" s="23">
        <f t="shared" ca="1" si="124"/>
        <v>44627</v>
      </c>
      <c r="H2023" s="19">
        <v>170.626678</v>
      </c>
      <c r="I2023" s="24">
        <f t="shared" si="125"/>
        <v>-1.5346495569108609E-2</v>
      </c>
      <c r="J2023" s="19">
        <f t="shared" si="126"/>
        <v>1.503474962772715E-2</v>
      </c>
      <c r="K2023" s="19">
        <f t="shared" si="127"/>
        <v>1.5898397154537443E-2</v>
      </c>
    </row>
    <row r="2024" spans="7:11" x14ac:dyDescent="0.3">
      <c r="G2024" s="23">
        <f t="shared" ca="1" si="124"/>
        <v>44628</v>
      </c>
      <c r="H2024" s="19">
        <v>168.55015599999999</v>
      </c>
      <c r="I2024" s="24">
        <f t="shared" si="125"/>
        <v>-1.2169972622921299E-2</v>
      </c>
      <c r="J2024" s="19">
        <f t="shared" si="126"/>
        <v>1.5207339588861007E-2</v>
      </c>
      <c r="K2024" s="19">
        <f t="shared" si="127"/>
        <v>1.5929442277739542E-2</v>
      </c>
    </row>
    <row r="2025" spans="7:11" x14ac:dyDescent="0.3">
      <c r="G2025" s="23">
        <f t="shared" ca="1" si="124"/>
        <v>44629</v>
      </c>
      <c r="H2025" s="19">
        <v>168.422653</v>
      </c>
      <c r="I2025" s="24">
        <f t="shared" si="125"/>
        <v>-7.5646919009664249E-4</v>
      </c>
      <c r="J2025" s="19">
        <f t="shared" si="126"/>
        <v>1.4970515020743676E-2</v>
      </c>
      <c r="K2025" s="19">
        <f t="shared" si="127"/>
        <v>1.5042099524236754E-2</v>
      </c>
    </row>
    <row r="2026" spans="7:11" x14ac:dyDescent="0.3">
      <c r="G2026" s="23">
        <f t="shared" ca="1" si="124"/>
        <v>44630</v>
      </c>
      <c r="H2026" s="19">
        <v>164.14219700000001</v>
      </c>
      <c r="I2026" s="24">
        <f t="shared" si="125"/>
        <v>-2.5414966002227701E-2</v>
      </c>
      <c r="J2026" s="19">
        <f t="shared" si="126"/>
        <v>1.6118229932843089E-2</v>
      </c>
      <c r="K2026" s="19">
        <f t="shared" si="127"/>
        <v>1.5601870576120417E-2</v>
      </c>
    </row>
    <row r="2027" spans="7:11" x14ac:dyDescent="0.3">
      <c r="G2027" s="23">
        <f t="shared" ca="1" si="124"/>
        <v>44631</v>
      </c>
      <c r="H2027" s="19">
        <v>162.557526</v>
      </c>
      <c r="I2027" s="24">
        <f t="shared" si="125"/>
        <v>-9.6542572779138025E-3</v>
      </c>
      <c r="J2027" s="19">
        <f t="shared" si="126"/>
        <v>1.6118741328135924E-2</v>
      </c>
      <c r="K2027" s="19">
        <f t="shared" si="127"/>
        <v>1.5525420081169267E-2</v>
      </c>
    </row>
    <row r="2028" spans="7:11" x14ac:dyDescent="0.3">
      <c r="G2028" s="23">
        <f t="shared" ca="1" si="124"/>
        <v>44632</v>
      </c>
      <c r="H2028" s="19">
        <v>161.41001900000001</v>
      </c>
      <c r="I2028" s="24">
        <f t="shared" si="125"/>
        <v>-7.0590825797877121E-3</v>
      </c>
      <c r="J2028" s="19">
        <f t="shared" si="126"/>
        <v>1.5657424200209432E-2</v>
      </c>
      <c r="K2028" s="19">
        <f t="shared" si="127"/>
        <v>1.5369126319190914E-2</v>
      </c>
    </row>
    <row r="2029" spans="7:11" x14ac:dyDescent="0.3">
      <c r="G2029" s="23">
        <f t="shared" ca="1" si="124"/>
        <v>44633</v>
      </c>
      <c r="H2029" s="19">
        <v>159.95282</v>
      </c>
      <c r="I2029" s="24">
        <f t="shared" si="125"/>
        <v>-9.0279340094743254E-3</v>
      </c>
      <c r="J2029" s="19">
        <f t="shared" si="126"/>
        <v>1.361231137998478E-2</v>
      </c>
      <c r="K2029" s="19">
        <f t="shared" si="127"/>
        <v>1.2614974488082329E-2</v>
      </c>
    </row>
    <row r="2030" spans="7:11" x14ac:dyDescent="0.3">
      <c r="G2030" s="23">
        <f t="shared" ca="1" si="124"/>
        <v>44634</v>
      </c>
      <c r="H2030" s="19">
        <v>161.33712800000001</v>
      </c>
      <c r="I2030" s="24">
        <f t="shared" si="125"/>
        <v>8.6544769889020934E-3</v>
      </c>
      <c r="J2030" s="19">
        <f t="shared" si="126"/>
        <v>1.3528925556403245E-2</v>
      </c>
      <c r="K2030" s="19">
        <f t="shared" si="127"/>
        <v>1.261166343252052E-2</v>
      </c>
    </row>
    <row r="2031" spans="7:11" x14ac:dyDescent="0.3">
      <c r="G2031" s="23">
        <f t="shared" ca="1" si="124"/>
        <v>44635</v>
      </c>
      <c r="H2031" s="19">
        <v>165.79066499999999</v>
      </c>
      <c r="I2031" s="24">
        <f t="shared" si="125"/>
        <v>2.7603918919394621E-2</v>
      </c>
      <c r="J2031" s="19">
        <f t="shared" si="126"/>
        <v>1.5889959854913521E-2</v>
      </c>
      <c r="K2031" s="19">
        <f t="shared" si="127"/>
        <v>1.4343894364452265E-2</v>
      </c>
    </row>
    <row r="2032" spans="7:11" x14ac:dyDescent="0.3">
      <c r="G2032" s="23">
        <f t="shared" ca="1" si="124"/>
        <v>44636</v>
      </c>
      <c r="H2032" s="19">
        <v>164.37902800000001</v>
      </c>
      <c r="I2032" s="24">
        <f t="shared" si="125"/>
        <v>-8.5145746897148378E-3</v>
      </c>
      <c r="J2032" s="19">
        <f t="shared" si="126"/>
        <v>1.4517772695494976E-2</v>
      </c>
      <c r="K2032" s="19">
        <f t="shared" si="127"/>
        <v>1.4240572661595823E-2</v>
      </c>
    </row>
    <row r="2033" spans="7:11" x14ac:dyDescent="0.3">
      <c r="G2033" s="23">
        <f t="shared" ca="1" si="124"/>
        <v>44637</v>
      </c>
      <c r="H2033" s="19">
        <v>164.31526199999999</v>
      </c>
      <c r="I2033" s="24">
        <f t="shared" si="125"/>
        <v>-3.8792053205238819E-4</v>
      </c>
      <c r="J2033" s="19">
        <f t="shared" si="126"/>
        <v>1.411767619775646E-2</v>
      </c>
      <c r="K2033" s="19">
        <f t="shared" si="127"/>
        <v>1.4198652486195359E-2</v>
      </c>
    </row>
    <row r="2034" spans="7:11" x14ac:dyDescent="0.3">
      <c r="G2034" s="23">
        <f t="shared" ca="1" si="124"/>
        <v>44638</v>
      </c>
      <c r="H2034" s="19">
        <v>160.736053</v>
      </c>
      <c r="I2034" s="24">
        <f t="shared" si="125"/>
        <v>-2.1782571846551857E-2</v>
      </c>
      <c r="J2034" s="19">
        <f t="shared" si="126"/>
        <v>1.5056571330038763E-2</v>
      </c>
      <c r="K2034" s="19">
        <f t="shared" si="127"/>
        <v>1.4732967639731524E-2</v>
      </c>
    </row>
    <row r="2035" spans="7:11" x14ac:dyDescent="0.3">
      <c r="G2035" s="23">
        <f t="shared" ca="1" si="124"/>
        <v>44639</v>
      </c>
      <c r="H2035" s="19">
        <v>157.603104</v>
      </c>
      <c r="I2035" s="24">
        <f t="shared" si="125"/>
        <v>-1.9491264974635159E-2</v>
      </c>
      <c r="J2035" s="19">
        <f t="shared" si="126"/>
        <v>1.5673435432380402E-2</v>
      </c>
      <c r="K2035" s="19">
        <f t="shared" si="127"/>
        <v>1.4921755680203342E-2</v>
      </c>
    </row>
    <row r="2036" spans="7:11" x14ac:dyDescent="0.3">
      <c r="G2036" s="23">
        <f t="shared" ca="1" si="124"/>
        <v>44640</v>
      </c>
      <c r="H2036" s="19">
        <v>160.28068500000001</v>
      </c>
      <c r="I2036" s="24">
        <f t="shared" si="125"/>
        <v>1.6989392543943937E-2</v>
      </c>
      <c r="J2036" s="19">
        <f t="shared" si="126"/>
        <v>1.5725778349569692E-2</v>
      </c>
      <c r="K2036" s="19">
        <f t="shared" si="127"/>
        <v>1.5783619755179862E-2</v>
      </c>
    </row>
    <row r="2037" spans="7:11" x14ac:dyDescent="0.3">
      <c r="G2037" s="23">
        <f t="shared" ca="1" si="124"/>
        <v>44641</v>
      </c>
      <c r="H2037" s="19">
        <v>157.02023299999999</v>
      </c>
      <c r="I2037" s="24">
        <f t="shared" si="125"/>
        <v>-2.0342139166675155E-2</v>
      </c>
      <c r="J2037" s="19">
        <f t="shared" si="126"/>
        <v>1.6621329457369025E-2</v>
      </c>
      <c r="K2037" s="19">
        <f t="shared" si="127"/>
        <v>1.6121113381918951E-2</v>
      </c>
    </row>
    <row r="2038" spans="7:11" x14ac:dyDescent="0.3">
      <c r="G2038" s="23">
        <f t="shared" ca="1" si="124"/>
        <v>44642</v>
      </c>
      <c r="H2038" s="19">
        <v>159.82534799999999</v>
      </c>
      <c r="I2038" s="24">
        <f t="shared" si="125"/>
        <v>1.7864672255326397E-2</v>
      </c>
      <c r="J2038" s="19">
        <f t="shared" si="126"/>
        <v>1.7825991238960233E-2</v>
      </c>
      <c r="K2038" s="19">
        <f t="shared" si="127"/>
        <v>1.6869505886085545E-2</v>
      </c>
    </row>
    <row r="2039" spans="7:11" x14ac:dyDescent="0.3">
      <c r="G2039" s="23">
        <f t="shared" ca="1" si="124"/>
        <v>44643</v>
      </c>
      <c r="H2039" s="19">
        <v>164.15130600000001</v>
      </c>
      <c r="I2039" s="24">
        <f t="shared" si="125"/>
        <v>2.7066782923569788E-2</v>
      </c>
      <c r="J2039" s="19">
        <f t="shared" si="126"/>
        <v>1.9555056541645393E-2</v>
      </c>
      <c r="K2039" s="19">
        <f t="shared" si="127"/>
        <v>1.7128614273068457E-2</v>
      </c>
    </row>
    <row r="2040" spans="7:11" x14ac:dyDescent="0.3">
      <c r="G2040" s="23">
        <f t="shared" ca="1" si="124"/>
        <v>44644</v>
      </c>
      <c r="H2040" s="19">
        <v>162.82165499999999</v>
      </c>
      <c r="I2040" s="24">
        <f t="shared" si="125"/>
        <v>-8.1001548656579603E-3</v>
      </c>
      <c r="J2040" s="19">
        <f t="shared" si="126"/>
        <v>1.9711621239223834E-2</v>
      </c>
      <c r="K2040" s="19">
        <f t="shared" si="127"/>
        <v>1.6659619011647187E-2</v>
      </c>
    </row>
    <row r="2041" spans="7:11" x14ac:dyDescent="0.3">
      <c r="G2041" s="23">
        <f t="shared" ca="1" si="124"/>
        <v>44645</v>
      </c>
      <c r="H2041" s="19">
        <v>164.634018</v>
      </c>
      <c r="I2041" s="24">
        <f t="shared" si="125"/>
        <v>1.1130970263138584E-2</v>
      </c>
      <c r="J2041" s="19">
        <f t="shared" si="126"/>
        <v>1.7850146968502425E-2</v>
      </c>
      <c r="K2041" s="19">
        <f t="shared" si="127"/>
        <v>1.6485205823044153E-2</v>
      </c>
    </row>
    <row r="2042" spans="7:11" x14ac:dyDescent="0.3">
      <c r="G2042" s="23">
        <f t="shared" ca="1" si="124"/>
        <v>44646</v>
      </c>
      <c r="H2042" s="19">
        <v>167.05659499999999</v>
      </c>
      <c r="I2042" s="24">
        <f t="shared" si="125"/>
        <v>1.4714923619248532E-2</v>
      </c>
      <c r="J2042" s="19">
        <f t="shared" si="126"/>
        <v>1.8207393457965803E-2</v>
      </c>
      <c r="K2042" s="19">
        <f t="shared" si="127"/>
        <v>1.6417147135162281E-2</v>
      </c>
    </row>
    <row r="2043" spans="7:11" x14ac:dyDescent="0.3">
      <c r="G2043" s="23">
        <f t="shared" ca="1" si="124"/>
        <v>44647</v>
      </c>
      <c r="H2043" s="19">
        <v>165.95459</v>
      </c>
      <c r="I2043" s="24">
        <f t="shared" si="125"/>
        <v>-6.5965968000245567E-3</v>
      </c>
      <c r="J2043" s="19">
        <f t="shared" si="126"/>
        <v>1.8393914497344267E-2</v>
      </c>
      <c r="K2043" s="19">
        <f t="shared" si="127"/>
        <v>1.6148771007387607E-2</v>
      </c>
    </row>
    <row r="2044" spans="7:11" x14ac:dyDescent="0.3">
      <c r="G2044" s="23">
        <f t="shared" ca="1" si="124"/>
        <v>44648</v>
      </c>
      <c r="H2044" s="19">
        <v>168.085724</v>
      </c>
      <c r="I2044" s="24">
        <f t="shared" si="125"/>
        <v>1.2841669519354726E-2</v>
      </c>
      <c r="J2044" s="19">
        <f t="shared" si="126"/>
        <v>1.678707087434942E-2</v>
      </c>
      <c r="K2044" s="19">
        <f t="shared" si="127"/>
        <v>1.6227990384917144E-2</v>
      </c>
    </row>
    <row r="2045" spans="7:11" x14ac:dyDescent="0.3">
      <c r="G2045" s="23">
        <f t="shared" ca="1" si="124"/>
        <v>44649</v>
      </c>
      <c r="H2045" s="19">
        <v>170.89984100000001</v>
      </c>
      <c r="I2045" s="24">
        <f t="shared" si="125"/>
        <v>1.674215354541353E-2</v>
      </c>
      <c r="J2045" s="19">
        <f t="shared" si="126"/>
        <v>1.4800305658279738E-2</v>
      </c>
      <c r="K2045" s="19">
        <f t="shared" si="127"/>
        <v>1.6651979602819368E-2</v>
      </c>
    </row>
    <row r="2046" spans="7:11" x14ac:dyDescent="0.3">
      <c r="G2046" s="23">
        <f t="shared" ca="1" si="124"/>
        <v>44650</v>
      </c>
      <c r="H2046" s="19">
        <v>172.839752</v>
      </c>
      <c r="I2046" s="24">
        <f t="shared" si="125"/>
        <v>1.1351157430275149E-2</v>
      </c>
      <c r="J2046" s="19">
        <f t="shared" si="126"/>
        <v>1.4534595849676047E-2</v>
      </c>
      <c r="K2046" s="19">
        <f t="shared" si="127"/>
        <v>1.5594272495070366E-2</v>
      </c>
    </row>
    <row r="2047" spans="7:11" x14ac:dyDescent="0.3">
      <c r="G2047" s="23">
        <f t="shared" ca="1" si="124"/>
        <v>44651</v>
      </c>
      <c r="H2047" s="19">
        <v>172.12939499999999</v>
      </c>
      <c r="I2047" s="24">
        <f t="shared" si="125"/>
        <v>-4.1099167973812634E-3</v>
      </c>
      <c r="J2047" s="19">
        <f t="shared" si="126"/>
        <v>1.1686243161579154E-2</v>
      </c>
      <c r="K2047" s="19">
        <f t="shared" si="127"/>
        <v>1.5411297392252641E-2</v>
      </c>
    </row>
    <row r="2048" spans="7:11" x14ac:dyDescent="0.3">
      <c r="G2048" s="23">
        <f t="shared" ca="1" si="124"/>
        <v>44652</v>
      </c>
      <c r="H2048" s="19">
        <v>173.05836500000001</v>
      </c>
      <c r="I2048" s="24">
        <f t="shared" si="125"/>
        <v>5.3969282817731834E-3</v>
      </c>
      <c r="J2048" s="19">
        <f t="shared" si="126"/>
        <v>1.1329485466566471E-2</v>
      </c>
      <c r="K2048" s="19">
        <f t="shared" si="127"/>
        <v>1.5235034470083161E-2</v>
      </c>
    </row>
    <row r="2049" spans="7:11" x14ac:dyDescent="0.3">
      <c r="G2049" s="23">
        <f t="shared" ca="1" si="124"/>
        <v>44653</v>
      </c>
      <c r="H2049" s="19">
        <v>171.82882699999999</v>
      </c>
      <c r="I2049" s="24">
        <f t="shared" si="125"/>
        <v>-7.1047591371848906E-3</v>
      </c>
      <c r="J2049" s="19">
        <f t="shared" si="126"/>
        <v>1.0033555578635847E-2</v>
      </c>
      <c r="K2049" s="19">
        <f t="shared" si="127"/>
        <v>1.5157004091462893E-2</v>
      </c>
    </row>
    <row r="2050" spans="7:11" x14ac:dyDescent="0.3">
      <c r="G2050" s="23">
        <f t="shared" ca="1" si="124"/>
        <v>44654</v>
      </c>
      <c r="H2050" s="19">
        <v>172.22958399999999</v>
      </c>
      <c r="I2050" s="24">
        <f t="shared" si="125"/>
        <v>2.332303647745837E-3</v>
      </c>
      <c r="J2050" s="19">
        <f t="shared" si="126"/>
        <v>9.0582021926526902E-3</v>
      </c>
      <c r="K2050" s="19">
        <f t="shared" si="127"/>
        <v>1.5114022569174447E-2</v>
      </c>
    </row>
    <row r="2051" spans="7:11" x14ac:dyDescent="0.3">
      <c r="G2051" s="23">
        <f t="shared" ca="1" si="124"/>
        <v>44655</v>
      </c>
      <c r="H2051" s="19">
        <v>174.415314</v>
      </c>
      <c r="I2051" s="24">
        <f t="shared" si="125"/>
        <v>1.2690793005689427E-2</v>
      </c>
      <c r="J2051" s="19">
        <f t="shared" si="126"/>
        <v>9.1753633901146756E-3</v>
      </c>
      <c r="K2051" s="19">
        <f t="shared" si="127"/>
        <v>1.4196033279463083E-2</v>
      </c>
    </row>
    <row r="2052" spans="7:11" x14ac:dyDescent="0.3">
      <c r="G2052" s="23">
        <f t="shared" ca="1" si="124"/>
        <v>44656</v>
      </c>
      <c r="H2052" s="19">
        <v>173.322464</v>
      </c>
      <c r="I2052" s="24">
        <f t="shared" si="125"/>
        <v>-6.2657915462629443E-3</v>
      </c>
      <c r="J2052" s="19">
        <f t="shared" si="126"/>
        <v>9.3146206493691583E-3</v>
      </c>
      <c r="K2052" s="19">
        <f t="shared" si="127"/>
        <v>1.4111734409470634E-2</v>
      </c>
    </row>
    <row r="2053" spans="7:11" x14ac:dyDescent="0.3">
      <c r="G2053" s="23">
        <f t="shared" ca="1" si="124"/>
        <v>44657</v>
      </c>
      <c r="H2053" s="19">
        <v>175.061981</v>
      </c>
      <c r="I2053" s="24">
        <f t="shared" si="125"/>
        <v>1.0036304353485237E-2</v>
      </c>
      <c r="J2053" s="19">
        <f t="shared" si="126"/>
        <v>8.7330682794478209E-3</v>
      </c>
      <c r="K2053" s="19">
        <f t="shared" si="127"/>
        <v>1.4182183527719142E-2</v>
      </c>
    </row>
    <row r="2054" spans="7:11" x14ac:dyDescent="0.3">
      <c r="G2054" s="23">
        <f t="shared" ref="G2054:G2117" ca="1" si="128">G2053+1</f>
        <v>44658</v>
      </c>
      <c r="H2054" s="19">
        <v>174.606583</v>
      </c>
      <c r="I2054" s="24">
        <f t="shared" ref="I2054:I2117" si="129">H2054/H2053-1</f>
        <v>-2.6013529459603113E-3</v>
      </c>
      <c r="J2054" s="19">
        <f t="shared" si="126"/>
        <v>8.6340248805509921E-3</v>
      </c>
      <c r="K2054" s="19">
        <f t="shared" si="127"/>
        <v>1.2998107441217818E-2</v>
      </c>
    </row>
    <row r="2055" spans="7:11" x14ac:dyDescent="0.3">
      <c r="G2055" s="23">
        <f t="shared" ca="1" si="128"/>
        <v>44659</v>
      </c>
      <c r="H2055" s="19">
        <v>175.59326200000001</v>
      </c>
      <c r="I2055" s="24">
        <f t="shared" si="129"/>
        <v>5.6508694176782281E-3</v>
      </c>
      <c r="J2055" s="19">
        <f t="shared" si="126"/>
        <v>7.4205415805470567E-3</v>
      </c>
      <c r="K2055" s="19">
        <f t="shared" si="127"/>
        <v>1.1738185178477009E-2</v>
      </c>
    </row>
    <row r="2056" spans="7:11" x14ac:dyDescent="0.3">
      <c r="G2056" s="23">
        <f t="shared" ca="1" si="128"/>
        <v>44660</v>
      </c>
      <c r="H2056" s="19">
        <v>173.39149499999999</v>
      </c>
      <c r="I2056" s="24">
        <f t="shared" si="129"/>
        <v>-1.2539017584854761E-2</v>
      </c>
      <c r="J2056" s="19">
        <f t="shared" si="126"/>
        <v>8.1492339297901933E-3</v>
      </c>
      <c r="K2056" s="19">
        <f t="shared" si="127"/>
        <v>1.2067350101400599E-2</v>
      </c>
    </row>
    <row r="2057" spans="7:11" x14ac:dyDescent="0.3">
      <c r="G2057" s="23">
        <f t="shared" ca="1" si="128"/>
        <v>44661</v>
      </c>
      <c r="H2057" s="19">
        <v>175.21868900000001</v>
      </c>
      <c r="I2057" s="24">
        <f t="shared" si="129"/>
        <v>1.0537967851306673E-2</v>
      </c>
      <c r="J2057" s="19">
        <f t="shared" si="126"/>
        <v>8.5646421655005186E-3</v>
      </c>
      <c r="K2057" s="19">
        <f t="shared" si="127"/>
        <v>1.068405255891979E-2</v>
      </c>
    </row>
    <row r="2058" spans="7:11" x14ac:dyDescent="0.3">
      <c r="G2058" s="23">
        <f t="shared" ca="1" si="128"/>
        <v>44662</v>
      </c>
      <c r="H2058" s="19">
        <v>174.743652</v>
      </c>
      <c r="I2058" s="24">
        <f t="shared" si="129"/>
        <v>-2.7111092013707427E-3</v>
      </c>
      <c r="J2058" s="19">
        <f t="shared" si="126"/>
        <v>8.5714885135583212E-3</v>
      </c>
      <c r="K2058" s="19">
        <f t="shared" si="127"/>
        <v>1.0423504175201981E-2</v>
      </c>
    </row>
    <row r="2059" spans="7:11" x14ac:dyDescent="0.3">
      <c r="G2059" s="23">
        <f t="shared" ca="1" si="128"/>
        <v>44663</v>
      </c>
      <c r="H2059" s="19">
        <v>173.281891</v>
      </c>
      <c r="I2059" s="24">
        <f t="shared" si="129"/>
        <v>-8.3651736888272765E-3</v>
      </c>
      <c r="J2059" s="19">
        <f t="shared" si="126"/>
        <v>8.7120659474991778E-3</v>
      </c>
      <c r="K2059" s="19">
        <f t="shared" si="127"/>
        <v>9.3456031237576509E-3</v>
      </c>
    </row>
    <row r="2060" spans="7:11" x14ac:dyDescent="0.3">
      <c r="G2060" s="23">
        <f t="shared" ca="1" si="128"/>
        <v>44664</v>
      </c>
      <c r="H2060" s="19">
        <v>173.656464</v>
      </c>
      <c r="I2060" s="24">
        <f t="shared" si="129"/>
        <v>2.1616396141475036E-3</v>
      </c>
      <c r="J2060" s="19">
        <f t="shared" si="126"/>
        <v>8.7090640630312875E-3</v>
      </c>
      <c r="K2060" s="19">
        <f t="shared" si="127"/>
        <v>8.9935290559054245E-3</v>
      </c>
    </row>
    <row r="2061" spans="7:11" x14ac:dyDescent="0.3">
      <c r="G2061" s="23">
        <f t="shared" ca="1" si="128"/>
        <v>44665</v>
      </c>
      <c r="H2061" s="19">
        <v>170.76031499999999</v>
      </c>
      <c r="I2061" s="24">
        <f t="shared" si="129"/>
        <v>-1.6677461542692784E-2</v>
      </c>
      <c r="J2061" s="19">
        <f t="shared" si="126"/>
        <v>9.2131971736429605E-3</v>
      </c>
      <c r="K2061" s="19">
        <f t="shared" si="127"/>
        <v>9.8246033388803573E-3</v>
      </c>
    </row>
    <row r="2062" spans="7:11" x14ac:dyDescent="0.3">
      <c r="G2062" s="23">
        <f t="shared" ca="1" si="128"/>
        <v>44666</v>
      </c>
      <c r="H2062" s="19">
        <v>171.69224500000001</v>
      </c>
      <c r="I2062" s="24">
        <f t="shared" si="129"/>
        <v>5.4575326825792025E-3</v>
      </c>
      <c r="J2062" s="19">
        <f t="shared" si="126"/>
        <v>9.3656222560769692E-3</v>
      </c>
      <c r="K2062" s="19">
        <f t="shared" si="127"/>
        <v>9.3965456351785374E-3</v>
      </c>
    </row>
    <row r="2063" spans="7:11" x14ac:dyDescent="0.3">
      <c r="G2063" s="23">
        <f t="shared" ca="1" si="128"/>
        <v>44667</v>
      </c>
      <c r="H2063" s="19">
        <v>166.92323300000001</v>
      </c>
      <c r="I2063" s="24">
        <f t="shared" si="129"/>
        <v>-2.7776513726639251E-2</v>
      </c>
      <c r="J2063" s="19">
        <f t="shared" ref="J2063:J2126" si="130">_xlfn.STDEV.S(I2054:I2063)</f>
        <v>1.1779552032109538E-2</v>
      </c>
      <c r="K2063" s="19">
        <f t="shared" si="127"/>
        <v>1.1339227383084264E-2</v>
      </c>
    </row>
    <row r="2064" spans="7:11" x14ac:dyDescent="0.3">
      <c r="G2064" s="23">
        <f t="shared" ca="1" si="128"/>
        <v>44668</v>
      </c>
      <c r="H2064" s="19">
        <v>168.26622</v>
      </c>
      <c r="I2064" s="24">
        <f t="shared" si="129"/>
        <v>8.0455367168690284E-3</v>
      </c>
      <c r="J2064" s="19">
        <f t="shared" si="130"/>
        <v>1.2450956409871147E-2</v>
      </c>
      <c r="K2064" s="19">
        <f t="shared" si="127"/>
        <v>1.1109587934051753E-2</v>
      </c>
    </row>
    <row r="2065" spans="7:11" x14ac:dyDescent="0.3">
      <c r="G2065" s="23">
        <f t="shared" ca="1" si="128"/>
        <v>44669</v>
      </c>
      <c r="H2065" s="19">
        <v>173.537689</v>
      </c>
      <c r="I2065" s="24">
        <f t="shared" si="129"/>
        <v>3.1328147741121137E-2</v>
      </c>
      <c r="J2065" s="19">
        <f t="shared" si="130"/>
        <v>1.654894882933643E-2</v>
      </c>
      <c r="K2065" s="19">
        <f t="shared" si="127"/>
        <v>1.2633011504381023E-2</v>
      </c>
    </row>
    <row r="2066" spans="7:11" x14ac:dyDescent="0.3">
      <c r="G2066" s="23">
        <f t="shared" ca="1" si="128"/>
        <v>44670</v>
      </c>
      <c r="H2066" s="19">
        <v>172.98039199999999</v>
      </c>
      <c r="I2066" s="24">
        <f t="shared" si="129"/>
        <v>-3.211388852827235E-3</v>
      </c>
      <c r="J2066" s="19">
        <f t="shared" si="130"/>
        <v>1.6086069572854099E-2</v>
      </c>
      <c r="K2066" s="19">
        <f t="shared" si="127"/>
        <v>1.2413167897884976E-2</v>
      </c>
    </row>
    <row r="2067" spans="7:11" x14ac:dyDescent="0.3">
      <c r="G2067" s="23">
        <f t="shared" ca="1" si="128"/>
        <v>44671</v>
      </c>
      <c r="H2067" s="19">
        <v>175.31918300000001</v>
      </c>
      <c r="I2067" s="24">
        <f t="shared" si="129"/>
        <v>1.3520555555221581E-2</v>
      </c>
      <c r="J2067" s="19">
        <f t="shared" si="130"/>
        <v>1.6331442266968678E-2</v>
      </c>
      <c r="K2067" s="19">
        <f t="shared" si="127"/>
        <v>1.2719666610874508E-2</v>
      </c>
    </row>
    <row r="2068" spans="7:11" x14ac:dyDescent="0.3">
      <c r="G2068" s="23">
        <f t="shared" ca="1" si="128"/>
        <v>44672</v>
      </c>
      <c r="H2068" s="19">
        <v>174.10411099999999</v>
      </c>
      <c r="I2068" s="24">
        <f t="shared" si="129"/>
        <v>-6.9306277796196136E-3</v>
      </c>
      <c r="J2068" s="19">
        <f t="shared" si="130"/>
        <v>1.6468293821787525E-2</v>
      </c>
      <c r="K2068" s="19">
        <f t="shared" si="127"/>
        <v>1.2793616903457776E-2</v>
      </c>
    </row>
    <row r="2069" spans="7:11" x14ac:dyDescent="0.3">
      <c r="G2069" s="23">
        <f t="shared" ca="1" si="128"/>
        <v>44673</v>
      </c>
      <c r="H2069" s="19">
        <v>175.70294200000001</v>
      </c>
      <c r="I2069" s="24">
        <f t="shared" si="129"/>
        <v>9.1831892470364274E-3</v>
      </c>
      <c r="J2069" s="19">
        <f t="shared" si="130"/>
        <v>1.6441794491564632E-2</v>
      </c>
      <c r="K2069" s="19">
        <f t="shared" si="127"/>
        <v>1.2810564693365219E-2</v>
      </c>
    </row>
    <row r="2070" spans="7:11" x14ac:dyDescent="0.3">
      <c r="G2070" s="23">
        <f t="shared" ca="1" si="128"/>
        <v>44674</v>
      </c>
      <c r="H2070" s="19">
        <v>173.555969</v>
      </c>
      <c r="I2070" s="24">
        <f t="shared" si="129"/>
        <v>-1.2219334380866531E-2</v>
      </c>
      <c r="J2070" s="19">
        <f t="shared" si="130"/>
        <v>1.6997986663337843E-2</v>
      </c>
      <c r="K2070" s="19">
        <f t="shared" si="127"/>
        <v>1.3151176247438907E-2</v>
      </c>
    </row>
    <row r="2071" spans="7:11" x14ac:dyDescent="0.3">
      <c r="G2071" s="23">
        <f t="shared" ca="1" si="128"/>
        <v>44675</v>
      </c>
      <c r="H2071" s="19">
        <v>176.44291699999999</v>
      </c>
      <c r="I2071" s="24">
        <f t="shared" si="129"/>
        <v>1.6634103780089449E-2</v>
      </c>
      <c r="J2071" s="19">
        <f t="shared" si="130"/>
        <v>1.6610502581318642E-2</v>
      </c>
      <c r="K2071" s="19">
        <f t="shared" si="127"/>
        <v>1.3371812246387581E-2</v>
      </c>
    </row>
    <row r="2072" spans="7:11" x14ac:dyDescent="0.3">
      <c r="G2072" s="23">
        <f t="shared" ca="1" si="128"/>
        <v>44676</v>
      </c>
      <c r="H2072" s="19">
        <v>175.37397799999999</v>
      </c>
      <c r="I2072" s="24">
        <f t="shared" si="129"/>
        <v>-6.0582709591000539E-3</v>
      </c>
      <c r="J2072" s="19">
        <f t="shared" si="130"/>
        <v>1.6849711835185428E-2</v>
      </c>
      <c r="K2072" s="19">
        <f t="shared" si="127"/>
        <v>1.3366232217218402E-2</v>
      </c>
    </row>
    <row r="2073" spans="7:11" x14ac:dyDescent="0.3">
      <c r="G2073" s="23">
        <f t="shared" ca="1" si="128"/>
        <v>44677</v>
      </c>
      <c r="H2073" s="19">
        <v>174.75276199999999</v>
      </c>
      <c r="I2073" s="24">
        <f t="shared" si="129"/>
        <v>-3.5422358954531052E-3</v>
      </c>
      <c r="J2073" s="19">
        <f t="shared" si="130"/>
        <v>1.3451017803548409E-2</v>
      </c>
      <c r="K2073" s="19">
        <f t="shared" ref="K2073:K2136" si="131">_xlfn.STDEV.S(I2054:I2073)</f>
        <v>1.320955120245506E-2</v>
      </c>
    </row>
    <row r="2074" spans="7:11" x14ac:dyDescent="0.3">
      <c r="G2074" s="23">
        <f t="shared" ca="1" si="128"/>
        <v>44678</v>
      </c>
      <c r="H2074" s="19">
        <v>171.162308</v>
      </c>
      <c r="I2074" s="24">
        <f t="shared" si="129"/>
        <v>-2.0545907022631149E-2</v>
      </c>
      <c r="J2074" s="19">
        <f t="shared" si="130"/>
        <v>1.5532595225232808E-2</v>
      </c>
      <c r="K2074" s="19">
        <f t="shared" si="131"/>
        <v>1.3981974957878812E-2</v>
      </c>
    </row>
    <row r="2075" spans="7:11" x14ac:dyDescent="0.3">
      <c r="G2075" s="23">
        <f t="shared" ca="1" si="128"/>
        <v>44679</v>
      </c>
      <c r="H2075" s="19">
        <v>171.06182899999999</v>
      </c>
      <c r="I2075" s="24">
        <f t="shared" si="129"/>
        <v>-5.8703929138426147E-4</v>
      </c>
      <c r="J2075" s="19">
        <f t="shared" si="130"/>
        <v>1.1567637606986031E-2</v>
      </c>
      <c r="K2075" s="19">
        <f t="shared" si="131"/>
        <v>1.3897405026632826E-2</v>
      </c>
    </row>
    <row r="2076" spans="7:11" x14ac:dyDescent="0.3">
      <c r="G2076" s="23">
        <f t="shared" ca="1" si="128"/>
        <v>44680</v>
      </c>
      <c r="H2076" s="19">
        <v>171.81100499999999</v>
      </c>
      <c r="I2076" s="24">
        <f t="shared" si="129"/>
        <v>4.3795626667828547E-3</v>
      </c>
      <c r="J2076" s="19">
        <f t="shared" si="130"/>
        <v>1.16822901633799E-2</v>
      </c>
      <c r="K2076" s="19">
        <f t="shared" si="131"/>
        <v>1.3685115870032055E-2</v>
      </c>
    </row>
    <row r="2077" spans="7:11" x14ac:dyDescent="0.3">
      <c r="G2077" s="23">
        <f t="shared" ca="1" si="128"/>
        <v>44681</v>
      </c>
      <c r="H2077" s="19">
        <v>174.515289</v>
      </c>
      <c r="I2077" s="24">
        <f t="shared" si="129"/>
        <v>1.5739876499762051E-2</v>
      </c>
      <c r="J2077" s="19">
        <f t="shared" si="130"/>
        <v>1.1997526368718241E-2</v>
      </c>
      <c r="K2077" s="19">
        <f t="shared" si="131"/>
        <v>1.3950183628315677E-2</v>
      </c>
    </row>
    <row r="2078" spans="7:11" x14ac:dyDescent="0.3">
      <c r="G2078" s="23">
        <f t="shared" ca="1" si="128"/>
        <v>44682</v>
      </c>
      <c r="H2078" s="19">
        <v>171.72875999999999</v>
      </c>
      <c r="I2078" s="24">
        <f t="shared" si="129"/>
        <v>-1.5967248577286597E-2</v>
      </c>
      <c r="J2078" s="19">
        <f t="shared" si="130"/>
        <v>1.2854252167613408E-2</v>
      </c>
      <c r="K2078" s="19">
        <f t="shared" si="131"/>
        <v>1.4388369559586219E-2</v>
      </c>
    </row>
    <row r="2079" spans="7:11" x14ac:dyDescent="0.3">
      <c r="G2079" s="23">
        <f t="shared" ca="1" si="128"/>
        <v>44683</v>
      </c>
      <c r="H2079" s="19">
        <v>175.62065100000001</v>
      </c>
      <c r="I2079" s="24">
        <f t="shared" si="129"/>
        <v>2.2663012299163121E-2</v>
      </c>
      <c r="J2079" s="19">
        <f t="shared" si="130"/>
        <v>1.4656054174908652E-2</v>
      </c>
      <c r="K2079" s="19">
        <f t="shared" si="131"/>
        <v>1.5177644127128975E-2</v>
      </c>
    </row>
    <row r="2080" spans="7:11" x14ac:dyDescent="0.3">
      <c r="G2080" s="23">
        <f t="shared" ca="1" si="128"/>
        <v>44684</v>
      </c>
      <c r="H2080" s="19">
        <v>174.99941999999999</v>
      </c>
      <c r="I2080" s="24">
        <f t="shared" si="129"/>
        <v>-3.5373459582496158E-3</v>
      </c>
      <c r="J2080" s="19">
        <f t="shared" si="130"/>
        <v>1.4094916942610924E-2</v>
      </c>
      <c r="K2080" s="19">
        <f t="shared" si="131"/>
        <v>1.5203811387990832E-2</v>
      </c>
    </row>
    <row r="2081" spans="7:11" x14ac:dyDescent="0.3">
      <c r="G2081" s="23">
        <f t="shared" ca="1" si="128"/>
        <v>44685</v>
      </c>
      <c r="H2081" s="19">
        <v>175.45622299999999</v>
      </c>
      <c r="I2081" s="24">
        <f t="shared" si="129"/>
        <v>2.6103115084610273E-3</v>
      </c>
      <c r="J2081" s="19">
        <f t="shared" si="130"/>
        <v>1.3013656467274839E-2</v>
      </c>
      <c r="K2081" s="19">
        <f t="shared" si="131"/>
        <v>1.4659190601874098E-2</v>
      </c>
    </row>
    <row r="2082" spans="7:11" x14ac:dyDescent="0.3">
      <c r="G2082" s="23">
        <f t="shared" ca="1" si="128"/>
        <v>44686</v>
      </c>
      <c r="H2082" s="19">
        <v>175.76684599999999</v>
      </c>
      <c r="I2082" s="24">
        <f t="shared" si="129"/>
        <v>1.7703732286542539E-3</v>
      </c>
      <c r="J2082" s="19">
        <f t="shared" si="130"/>
        <v>1.2875845177156845E-2</v>
      </c>
      <c r="K2082" s="19">
        <f t="shared" si="131"/>
        <v>1.4629416340460583E-2</v>
      </c>
    </row>
    <row r="2083" spans="7:11" x14ac:dyDescent="0.3">
      <c r="G2083" s="23">
        <f t="shared" ca="1" si="128"/>
        <v>44687</v>
      </c>
      <c r="H2083" s="19">
        <v>175.92218</v>
      </c>
      <c r="I2083" s="24">
        <f t="shared" si="129"/>
        <v>8.8375028360010432E-4</v>
      </c>
      <c r="J2083" s="19">
        <f t="shared" si="130"/>
        <v>1.2805034963501823E-2</v>
      </c>
      <c r="K2083" s="19">
        <f t="shared" si="131"/>
        <v>1.2940089236878912E-2</v>
      </c>
    </row>
    <row r="2084" spans="7:11" x14ac:dyDescent="0.3">
      <c r="G2084" s="23">
        <f t="shared" ca="1" si="128"/>
        <v>44688</v>
      </c>
      <c r="H2084" s="19">
        <v>178.05085800000001</v>
      </c>
      <c r="I2084" s="24">
        <f t="shared" si="129"/>
        <v>1.2100111537953984E-2</v>
      </c>
      <c r="J2084" s="19">
        <f t="shared" si="130"/>
        <v>1.0775720175852297E-2</v>
      </c>
      <c r="K2084" s="19">
        <f t="shared" si="131"/>
        <v>1.3059324474384766E-2</v>
      </c>
    </row>
    <row r="2085" spans="7:11" x14ac:dyDescent="0.3">
      <c r="G2085" s="23">
        <f t="shared" ca="1" si="128"/>
        <v>44689</v>
      </c>
      <c r="H2085" s="19">
        <v>178.73603800000001</v>
      </c>
      <c r="I2085" s="24">
        <f t="shared" si="129"/>
        <v>3.848226330928517E-3</v>
      </c>
      <c r="J2085" s="19">
        <f t="shared" si="130"/>
        <v>1.0656303009445046E-2</v>
      </c>
      <c r="K2085" s="19">
        <f t="shared" si="131"/>
        <v>1.1229524906948934E-2</v>
      </c>
    </row>
    <row r="2086" spans="7:11" x14ac:dyDescent="0.3">
      <c r="G2086" s="23">
        <f t="shared" ca="1" si="128"/>
        <v>44690</v>
      </c>
      <c r="H2086" s="19">
        <v>178.68124399999999</v>
      </c>
      <c r="I2086" s="24">
        <f t="shared" si="129"/>
        <v>-3.0656380556015606E-4</v>
      </c>
      <c r="J2086" s="19">
        <f t="shared" si="130"/>
        <v>1.0762209202054182E-2</v>
      </c>
      <c r="K2086" s="19">
        <f t="shared" si="131"/>
        <v>1.1183573082611292E-2</v>
      </c>
    </row>
    <row r="2087" spans="7:11" x14ac:dyDescent="0.3">
      <c r="G2087" s="23">
        <f t="shared" ca="1" si="128"/>
        <v>44691</v>
      </c>
      <c r="H2087" s="19">
        <v>180.63632200000001</v>
      </c>
      <c r="I2087" s="24">
        <f t="shared" si="129"/>
        <v>1.0941708017210949E-2</v>
      </c>
      <c r="J2087" s="19">
        <f t="shared" si="130"/>
        <v>1.0275640476883525E-2</v>
      </c>
      <c r="K2087" s="19">
        <f t="shared" si="131"/>
        <v>1.1054010265797411E-2</v>
      </c>
    </row>
    <row r="2088" spans="7:11" x14ac:dyDescent="0.3">
      <c r="G2088" s="23">
        <f t="shared" ca="1" si="128"/>
        <v>44692</v>
      </c>
      <c r="H2088" s="19">
        <v>183.72431900000001</v>
      </c>
      <c r="I2088" s="24">
        <f t="shared" si="129"/>
        <v>1.7095105601186988E-2</v>
      </c>
      <c r="J2088" s="19">
        <f t="shared" si="130"/>
        <v>8.4774104965132779E-3</v>
      </c>
      <c r="K2088" s="19">
        <f t="shared" si="131"/>
        <v>1.1384097555494285E-2</v>
      </c>
    </row>
    <row r="2089" spans="7:11" x14ac:dyDescent="0.3">
      <c r="G2089" s="23">
        <f t="shared" ca="1" si="128"/>
        <v>44693</v>
      </c>
      <c r="H2089" s="19">
        <v>182.91120900000001</v>
      </c>
      <c r="I2089" s="24">
        <f t="shared" si="129"/>
        <v>-4.4257069745894384E-3</v>
      </c>
      <c r="J2089" s="19">
        <f t="shared" si="130"/>
        <v>7.0566911105446866E-3</v>
      </c>
      <c r="K2089" s="19">
        <f t="shared" si="131"/>
        <v>1.1386318682145503E-2</v>
      </c>
    </row>
    <row r="2090" spans="7:11" x14ac:dyDescent="0.3">
      <c r="G2090" s="23">
        <f t="shared" ca="1" si="128"/>
        <v>44694</v>
      </c>
      <c r="H2090" s="19">
        <v>180.29826399999999</v>
      </c>
      <c r="I2090" s="24">
        <f t="shared" si="129"/>
        <v>-1.4285319168165445E-2</v>
      </c>
      <c r="J2090" s="19">
        <f t="shared" si="130"/>
        <v>8.9210609907617797E-3</v>
      </c>
      <c r="K2090" s="19">
        <f t="shared" si="131"/>
        <v>1.1531263192253657E-2</v>
      </c>
    </row>
    <row r="2091" spans="7:11" x14ac:dyDescent="0.3">
      <c r="G2091" s="23">
        <f t="shared" ca="1" si="128"/>
        <v>44695</v>
      </c>
      <c r="H2091" s="19">
        <v>180.983475</v>
      </c>
      <c r="I2091" s="24">
        <f t="shared" si="129"/>
        <v>3.8004303801839612E-3</v>
      </c>
      <c r="J2091" s="19">
        <f t="shared" si="130"/>
        <v>8.9228790538795032E-3</v>
      </c>
      <c r="K2091" s="19">
        <f t="shared" si="131"/>
        <v>1.1017983966533005E-2</v>
      </c>
    </row>
    <row r="2092" spans="7:11" x14ac:dyDescent="0.3">
      <c r="G2092" s="23">
        <f t="shared" ca="1" si="128"/>
        <v>44696</v>
      </c>
      <c r="H2092" s="19">
        <v>179.832367</v>
      </c>
      <c r="I2092" s="24">
        <f t="shared" si="129"/>
        <v>-6.3602933914269633E-3</v>
      </c>
      <c r="J2092" s="19">
        <f t="shared" si="130"/>
        <v>9.4184501036420152E-3</v>
      </c>
      <c r="K2092" s="19">
        <f t="shared" si="131"/>
        <v>1.1028843158992987E-2</v>
      </c>
    </row>
    <row r="2093" spans="7:11" x14ac:dyDescent="0.3">
      <c r="G2093" s="23">
        <f t="shared" ca="1" si="128"/>
        <v>44697</v>
      </c>
      <c r="H2093" s="19">
        <v>181.18452500000001</v>
      </c>
      <c r="I2093" s="24">
        <f t="shared" si="129"/>
        <v>7.5189912836992612E-3</v>
      </c>
      <c r="J2093" s="19">
        <f t="shared" si="130"/>
        <v>9.5382709766723521E-3</v>
      </c>
      <c r="K2093" s="19">
        <f t="shared" si="131"/>
        <v>1.1049837679689345E-2</v>
      </c>
    </row>
    <row r="2094" spans="7:11" x14ac:dyDescent="0.3">
      <c r="G2094" s="23">
        <f t="shared" ca="1" si="128"/>
        <v>44698</v>
      </c>
      <c r="H2094" s="19">
        <v>182.08895899999999</v>
      </c>
      <c r="I2094" s="24">
        <f t="shared" si="129"/>
        <v>4.9917839285666954E-3</v>
      </c>
      <c r="J2094" s="19">
        <f t="shared" si="130"/>
        <v>9.035766200845164E-3</v>
      </c>
      <c r="K2094" s="19">
        <f t="shared" si="131"/>
        <v>9.7189631707972814E-3</v>
      </c>
    </row>
    <row r="2095" spans="7:11" x14ac:dyDescent="0.3">
      <c r="G2095" s="23">
        <f t="shared" ca="1" si="128"/>
        <v>44699</v>
      </c>
      <c r="H2095" s="19">
        <v>180.88304099999999</v>
      </c>
      <c r="I2095" s="24">
        <f t="shared" si="129"/>
        <v>-6.6226860026147305E-3</v>
      </c>
      <c r="J2095" s="19">
        <f t="shared" si="130"/>
        <v>9.4320881101284202E-3</v>
      </c>
      <c r="K2095" s="19">
        <f t="shared" si="131"/>
        <v>9.9322677762035457E-3</v>
      </c>
    </row>
    <row r="2096" spans="7:11" x14ac:dyDescent="0.3">
      <c r="G2096" s="23">
        <f t="shared" ca="1" si="128"/>
        <v>44700</v>
      </c>
      <c r="H2096" s="19">
        <v>179.54002399999999</v>
      </c>
      <c r="I2096" s="24">
        <f t="shared" si="129"/>
        <v>-7.4247811877510284E-3</v>
      </c>
      <c r="J2096" s="19">
        <f t="shared" si="130"/>
        <v>9.8218771342348452E-3</v>
      </c>
      <c r="K2096" s="19">
        <f t="shared" si="131"/>
        <v>1.018363554122903E-2</v>
      </c>
    </row>
    <row r="2097" spans="7:11" x14ac:dyDescent="0.3">
      <c r="G2097" s="23">
        <f t="shared" ca="1" si="128"/>
        <v>44701</v>
      </c>
      <c r="H2097" s="19">
        <v>180.426208</v>
      </c>
      <c r="I2097" s="24">
        <f t="shared" si="129"/>
        <v>4.9358576447555702E-3</v>
      </c>
      <c r="J2097" s="19">
        <f t="shared" si="130"/>
        <v>9.282835558293772E-3</v>
      </c>
      <c r="K2097" s="19">
        <f t="shared" si="131"/>
        <v>9.7058294862079723E-3</v>
      </c>
    </row>
    <row r="2098" spans="7:11" x14ac:dyDescent="0.3">
      <c r="G2098" s="23">
        <f t="shared" ca="1" si="128"/>
        <v>44702</v>
      </c>
      <c r="H2098" s="19">
        <v>181.40373199999999</v>
      </c>
      <c r="I2098" s="24">
        <f t="shared" si="129"/>
        <v>5.4178603587344831E-3</v>
      </c>
      <c r="J2098" s="19">
        <f t="shared" si="130"/>
        <v>7.432663215111328E-3</v>
      </c>
      <c r="K2098" s="19">
        <f t="shared" si="131"/>
        <v>8.7905236391996773E-3</v>
      </c>
    </row>
    <row r="2099" spans="7:11" x14ac:dyDescent="0.3">
      <c r="G2099" s="23">
        <f t="shared" ca="1" si="128"/>
        <v>44703</v>
      </c>
      <c r="H2099" s="19">
        <v>179.44863900000001</v>
      </c>
      <c r="I2099" s="24">
        <f t="shared" si="129"/>
        <v>-1.0777578710453262E-2</v>
      </c>
      <c r="J2099" s="19">
        <f t="shared" si="130"/>
        <v>7.9855005211656848E-3</v>
      </c>
      <c r="K2099" s="19">
        <f t="shared" si="131"/>
        <v>7.9498510279263201E-3</v>
      </c>
    </row>
    <row r="2100" spans="7:11" x14ac:dyDescent="0.3">
      <c r="G2100" s="23">
        <f t="shared" ca="1" si="128"/>
        <v>44704</v>
      </c>
      <c r="H2100" s="19">
        <v>180.462738</v>
      </c>
      <c r="I2100" s="24">
        <f t="shared" si="129"/>
        <v>5.6511935986318651E-3</v>
      </c>
      <c r="J2100" s="19">
        <f t="shared" si="130"/>
        <v>6.9683196844922569E-3</v>
      </c>
      <c r="K2100" s="19">
        <f t="shared" si="131"/>
        <v>7.9327081796383529E-3</v>
      </c>
    </row>
    <row r="2101" spans="7:11" x14ac:dyDescent="0.3">
      <c r="G2101" s="23">
        <f t="shared" ca="1" si="128"/>
        <v>44705</v>
      </c>
      <c r="H2101" s="19">
        <v>182.079803</v>
      </c>
      <c r="I2101" s="24">
        <f t="shared" si="129"/>
        <v>8.9606586817938538E-3</v>
      </c>
      <c r="J2101" s="19">
        <f t="shared" si="130"/>
        <v>7.4463834318350356E-3</v>
      </c>
      <c r="K2101" s="19">
        <f t="shared" si="131"/>
        <v>8.1019042724754606E-3</v>
      </c>
    </row>
    <row r="2102" spans="7:11" x14ac:dyDescent="0.3">
      <c r="G2102" s="23">
        <f t="shared" ca="1" si="128"/>
        <v>44706</v>
      </c>
      <c r="H2102" s="19">
        <v>180.243439</v>
      </c>
      <c r="I2102" s="24">
        <f t="shared" si="129"/>
        <v>-1.0085489822284188E-2</v>
      </c>
      <c r="J2102" s="19">
        <f t="shared" si="130"/>
        <v>7.9134256297774506E-3</v>
      </c>
      <c r="K2102" s="19">
        <f t="shared" si="131"/>
        <v>8.5330415804265956E-3</v>
      </c>
    </row>
    <row r="2103" spans="7:11" x14ac:dyDescent="0.3">
      <c r="G2103" s="23">
        <f t="shared" ca="1" si="128"/>
        <v>44707</v>
      </c>
      <c r="H2103" s="19">
        <v>179.29333500000001</v>
      </c>
      <c r="I2103" s="24">
        <f t="shared" si="129"/>
        <v>-5.2712265437855343E-3</v>
      </c>
      <c r="J2103" s="19">
        <f t="shared" si="130"/>
        <v>7.6380322662798796E-3</v>
      </c>
      <c r="K2103" s="19">
        <f t="shared" si="131"/>
        <v>8.6586399932395749E-3</v>
      </c>
    </row>
    <row r="2104" spans="7:11" x14ac:dyDescent="0.3">
      <c r="G2104" s="23">
        <f t="shared" ca="1" si="128"/>
        <v>44708</v>
      </c>
      <c r="H2104" s="19">
        <v>180.33483899999999</v>
      </c>
      <c r="I2104" s="24">
        <f t="shared" si="129"/>
        <v>5.8089387427591177E-3</v>
      </c>
      <c r="J2104" s="19">
        <f t="shared" si="130"/>
        <v>7.7135227957714596E-3</v>
      </c>
      <c r="K2104" s="19">
        <f t="shared" si="131"/>
        <v>8.3420812036154816E-3</v>
      </c>
    </row>
    <row r="2105" spans="7:11" x14ac:dyDescent="0.3">
      <c r="G2105" s="23">
        <f t="shared" ca="1" si="128"/>
        <v>44709</v>
      </c>
      <c r="H2105" s="19">
        <v>183.17610199999999</v>
      </c>
      <c r="I2105" s="24">
        <f t="shared" si="129"/>
        <v>1.5755485827117388E-2</v>
      </c>
      <c r="J2105" s="19">
        <f t="shared" si="130"/>
        <v>9.0177999133454687E-3</v>
      </c>
      <c r="K2105" s="19">
        <f t="shared" si="131"/>
        <v>8.9812214859424748E-3</v>
      </c>
    </row>
    <row r="2106" spans="7:11" x14ac:dyDescent="0.3">
      <c r="G2106" s="23">
        <f t="shared" ca="1" si="128"/>
        <v>44710</v>
      </c>
      <c r="H2106" s="19">
        <v>184.299835</v>
      </c>
      <c r="I2106" s="24">
        <f t="shared" si="129"/>
        <v>6.1347140141676526E-3</v>
      </c>
      <c r="J2106" s="19">
        <f t="shared" si="130"/>
        <v>8.5688840525534882E-3</v>
      </c>
      <c r="K2106" s="19">
        <f t="shared" si="131"/>
        <v>9.0371817199970048E-3</v>
      </c>
    </row>
    <row r="2107" spans="7:11" x14ac:dyDescent="0.3">
      <c r="G2107" s="23">
        <f t="shared" ca="1" si="128"/>
        <v>44711</v>
      </c>
      <c r="H2107" s="19">
        <v>183.20352199999999</v>
      </c>
      <c r="I2107" s="24">
        <f t="shared" si="129"/>
        <v>-5.9485294710112102E-3</v>
      </c>
      <c r="J2107" s="19">
        <f t="shared" si="130"/>
        <v>8.9303524121955059E-3</v>
      </c>
      <c r="K2107" s="19">
        <f t="shared" si="131"/>
        <v>8.9053066219712262E-3</v>
      </c>
    </row>
    <row r="2108" spans="7:11" x14ac:dyDescent="0.3">
      <c r="G2108" s="23">
        <f t="shared" ca="1" si="128"/>
        <v>44712</v>
      </c>
      <c r="H2108" s="19">
        <v>184.025757</v>
      </c>
      <c r="I2108" s="24">
        <f t="shared" si="129"/>
        <v>4.4880960312543294E-3</v>
      </c>
      <c r="J2108" s="19">
        <f t="shared" si="130"/>
        <v>8.8905287950253355E-3</v>
      </c>
      <c r="K2108" s="19">
        <f t="shared" si="131"/>
        <v>8.0964080679132352E-3</v>
      </c>
    </row>
    <row r="2109" spans="7:11" x14ac:dyDescent="0.3">
      <c r="G2109" s="23">
        <f t="shared" ca="1" si="128"/>
        <v>44713</v>
      </c>
      <c r="H2109" s="19">
        <v>185.1129</v>
      </c>
      <c r="I2109" s="24">
        <f t="shared" si="129"/>
        <v>5.907558907636945E-3</v>
      </c>
      <c r="J2109" s="19">
        <f t="shared" si="130"/>
        <v>7.8398456295006372E-3</v>
      </c>
      <c r="K2109" s="19">
        <f t="shared" si="131"/>
        <v>8.121188667233074E-3</v>
      </c>
    </row>
    <row r="2110" spans="7:11" x14ac:dyDescent="0.3">
      <c r="G2110" s="23">
        <f t="shared" ca="1" si="128"/>
        <v>44714</v>
      </c>
      <c r="H2110" s="19">
        <v>185.43270899999999</v>
      </c>
      <c r="I2110" s="24">
        <f t="shared" si="129"/>
        <v>1.7276429681560845E-3</v>
      </c>
      <c r="J2110" s="19">
        <f t="shared" si="130"/>
        <v>7.7982829175396546E-3</v>
      </c>
      <c r="K2110" s="19">
        <f t="shared" si="131"/>
        <v>7.3235189623334657E-3</v>
      </c>
    </row>
    <row r="2111" spans="7:11" x14ac:dyDescent="0.3">
      <c r="G2111" s="23">
        <f t="shared" ca="1" si="128"/>
        <v>44715</v>
      </c>
      <c r="H2111" s="19">
        <v>186.97673</v>
      </c>
      <c r="I2111" s="24">
        <f t="shared" si="129"/>
        <v>8.3265838498860489E-3</v>
      </c>
      <c r="J2111" s="19">
        <f t="shared" si="130"/>
        <v>7.7445460393894437E-3</v>
      </c>
      <c r="K2111" s="19">
        <f t="shared" si="131"/>
        <v>7.4690955922977944E-3</v>
      </c>
    </row>
    <row r="2112" spans="7:11" x14ac:dyDescent="0.3">
      <c r="G2112" s="23">
        <f t="shared" ca="1" si="128"/>
        <v>44716</v>
      </c>
      <c r="H2112" s="19">
        <v>187.65273999999999</v>
      </c>
      <c r="I2112" s="24">
        <f t="shared" si="129"/>
        <v>3.615476642467641E-3</v>
      </c>
      <c r="J2112" s="19">
        <f t="shared" si="130"/>
        <v>6.3142495599060227E-3</v>
      </c>
      <c r="K2112" s="19">
        <f t="shared" si="131"/>
        <v>7.2349605719036966E-3</v>
      </c>
    </row>
    <row r="2113" spans="7:11" x14ac:dyDescent="0.3">
      <c r="G2113" s="23">
        <f t="shared" ca="1" si="128"/>
        <v>44717</v>
      </c>
      <c r="H2113" s="19">
        <v>187.36038199999999</v>
      </c>
      <c r="I2113" s="24">
        <f t="shared" si="129"/>
        <v>-1.5579735206637801E-3</v>
      </c>
      <c r="J2113" s="19">
        <f t="shared" si="130"/>
        <v>5.792521793581638E-3</v>
      </c>
      <c r="K2113" s="19">
        <f t="shared" si="131"/>
        <v>7.1651650633086494E-3</v>
      </c>
    </row>
    <row r="2114" spans="7:11" x14ac:dyDescent="0.3">
      <c r="G2114" s="23">
        <f t="shared" ca="1" si="128"/>
        <v>44718</v>
      </c>
      <c r="H2114" s="19">
        <v>187.24163799999999</v>
      </c>
      <c r="I2114" s="24">
        <f t="shared" si="129"/>
        <v>-6.337732594929868E-4</v>
      </c>
      <c r="J2114" s="19">
        <f t="shared" si="130"/>
        <v>5.9769476213222218E-3</v>
      </c>
      <c r="K2114" s="19">
        <f t="shared" si="131"/>
        <v>7.1395835894215104E-3</v>
      </c>
    </row>
    <row r="2115" spans="7:11" x14ac:dyDescent="0.3">
      <c r="G2115" s="23">
        <f t="shared" ca="1" si="128"/>
        <v>44719</v>
      </c>
      <c r="H2115" s="19">
        <v>189.84536700000001</v>
      </c>
      <c r="I2115" s="24">
        <f t="shared" si="129"/>
        <v>1.3905715778880445E-2</v>
      </c>
      <c r="J2115" s="19">
        <f t="shared" si="130"/>
        <v>5.580685678317529E-3</v>
      </c>
      <c r="K2115" s="19">
        <f t="shared" si="131"/>
        <v>7.3935266046741112E-3</v>
      </c>
    </row>
    <row r="2116" spans="7:11" x14ac:dyDescent="0.3">
      <c r="G2116" s="23">
        <f t="shared" ca="1" si="128"/>
        <v>44720</v>
      </c>
      <c r="H2116" s="19">
        <v>188.54809599999999</v>
      </c>
      <c r="I2116" s="24">
        <f t="shared" si="129"/>
        <v>-6.833303443217642E-3</v>
      </c>
      <c r="J2116" s="19">
        <f t="shared" si="130"/>
        <v>6.3754661994174745E-3</v>
      </c>
      <c r="K2116" s="19">
        <f t="shared" si="131"/>
        <v>7.3530343340471966E-3</v>
      </c>
    </row>
    <row r="2117" spans="7:11" x14ac:dyDescent="0.3">
      <c r="G2117" s="23">
        <f t="shared" ca="1" si="128"/>
        <v>44721</v>
      </c>
      <c r="H2117" s="19">
        <v>190.99650600000001</v>
      </c>
      <c r="I2117" s="24">
        <f t="shared" si="129"/>
        <v>1.2985599175713958E-2</v>
      </c>
      <c r="J2117" s="19">
        <f t="shared" si="130"/>
        <v>6.4646240746670655E-3</v>
      </c>
      <c r="K2117" s="19">
        <f t="shared" si="131"/>
        <v>7.7065578934764041E-3</v>
      </c>
    </row>
    <row r="2118" spans="7:11" x14ac:dyDescent="0.3">
      <c r="G2118" s="23">
        <f t="shared" ref="G2118:G2181" ca="1" si="132">G2117+1</f>
        <v>44722</v>
      </c>
      <c r="H2118" s="19">
        <v>191.06066899999999</v>
      </c>
      <c r="I2118" s="24">
        <f t="shared" ref="I2118:I2181" si="133">H2118/H2117-1</f>
        <v>3.3593808255316659E-4</v>
      </c>
      <c r="J2118" s="19">
        <f t="shared" si="130"/>
        <v>6.5759615363170142E-3</v>
      </c>
      <c r="K2118" s="19">
        <f t="shared" si="131"/>
        <v>7.7022160778507437E-3</v>
      </c>
    </row>
    <row r="2119" spans="7:11" x14ac:dyDescent="0.3">
      <c r="G2119" s="23">
        <f t="shared" ca="1" si="132"/>
        <v>44723</v>
      </c>
      <c r="H2119" s="19">
        <v>188.962006</v>
      </c>
      <c r="I2119" s="24">
        <f t="shared" si="133"/>
        <v>-1.09842753664805E-2</v>
      </c>
      <c r="J2119" s="19">
        <f t="shared" si="130"/>
        <v>7.9864049113525723E-3</v>
      </c>
      <c r="K2119" s="19">
        <f t="shared" si="131"/>
        <v>7.721260986165138E-3</v>
      </c>
    </row>
    <row r="2120" spans="7:11" x14ac:dyDescent="0.3">
      <c r="G2120" s="23">
        <f t="shared" ca="1" si="132"/>
        <v>44724</v>
      </c>
      <c r="H2120" s="19">
        <v>190.44664</v>
      </c>
      <c r="I2120" s="24">
        <f t="shared" si="133"/>
        <v>7.8567857709976874E-3</v>
      </c>
      <c r="J2120" s="19">
        <f t="shared" si="130"/>
        <v>8.1882504536104437E-3</v>
      </c>
      <c r="K2120" s="19">
        <f t="shared" si="131"/>
        <v>7.7824248254572993E-3</v>
      </c>
    </row>
    <row r="2121" spans="7:11" x14ac:dyDescent="0.3">
      <c r="G2121" s="23">
        <f t="shared" ca="1" si="132"/>
        <v>44725</v>
      </c>
      <c r="H2121" s="19">
        <v>189.18190000000001</v>
      </c>
      <c r="I2121" s="24">
        <f t="shared" si="133"/>
        <v>-6.6409152715951603E-3</v>
      </c>
      <c r="J2121" s="19">
        <f t="shared" si="130"/>
        <v>8.4107660558457101E-3</v>
      </c>
      <c r="K2121" s="19">
        <f t="shared" si="131"/>
        <v>7.9054101142254224E-3</v>
      </c>
    </row>
    <row r="2122" spans="7:11" x14ac:dyDescent="0.3">
      <c r="G2122" s="23">
        <f t="shared" ca="1" si="132"/>
        <v>44726</v>
      </c>
      <c r="H2122" s="19">
        <v>190.88653600000001</v>
      </c>
      <c r="I2122" s="24">
        <f t="shared" si="133"/>
        <v>9.0105660213792849E-3</v>
      </c>
      <c r="J2122" s="19">
        <f t="shared" si="130"/>
        <v>8.7488120963575035E-3</v>
      </c>
      <c r="K2122" s="19">
        <f t="shared" si="131"/>
        <v>7.5197442436132425E-3</v>
      </c>
    </row>
    <row r="2123" spans="7:11" x14ac:dyDescent="0.3">
      <c r="G2123" s="23">
        <f t="shared" ca="1" si="132"/>
        <v>44727</v>
      </c>
      <c r="H2123" s="19">
        <v>191.41807600000001</v>
      </c>
      <c r="I2123" s="24">
        <f t="shared" si="133"/>
        <v>2.7845861271220684E-3</v>
      </c>
      <c r="J2123" s="19">
        <f t="shared" si="130"/>
        <v>8.674135471781393E-3</v>
      </c>
      <c r="K2123" s="19">
        <f t="shared" si="131"/>
        <v>7.2706796337624916E-3</v>
      </c>
    </row>
    <row r="2124" spans="7:11" x14ac:dyDescent="0.3">
      <c r="G2124" s="23">
        <f t="shared" ca="1" si="132"/>
        <v>44728</v>
      </c>
      <c r="H2124" s="19">
        <v>192.866028</v>
      </c>
      <c r="I2124" s="24">
        <f t="shared" si="133"/>
        <v>7.5643430874312578E-3</v>
      </c>
      <c r="J2124" s="19">
        <f t="shared" si="130"/>
        <v>8.7657160153294007E-3</v>
      </c>
      <c r="K2124" s="19">
        <f t="shared" si="131"/>
        <v>7.3130048388029304E-3</v>
      </c>
    </row>
    <row r="2125" spans="7:11" x14ac:dyDescent="0.3">
      <c r="G2125" s="23">
        <f t="shared" ca="1" si="132"/>
        <v>44729</v>
      </c>
      <c r="H2125" s="19">
        <v>192.26121499999999</v>
      </c>
      <c r="I2125" s="24">
        <f t="shared" si="133"/>
        <v>-3.1359229319536386E-3</v>
      </c>
      <c r="J2125" s="19">
        <f t="shared" si="130"/>
        <v>8.0357684775622523E-3</v>
      </c>
      <c r="K2125" s="19">
        <f t="shared" si="131"/>
        <v>6.8362791049550045E-3</v>
      </c>
    </row>
    <row r="2126" spans="7:11" x14ac:dyDescent="0.3">
      <c r="G2126" s="23">
        <f t="shared" ca="1" si="132"/>
        <v>44730</v>
      </c>
      <c r="H2126" s="19">
        <v>191.555511</v>
      </c>
      <c r="I2126" s="24">
        <f t="shared" si="133"/>
        <v>-3.6705479053588119E-3</v>
      </c>
      <c r="J2126" s="19">
        <f t="shared" si="130"/>
        <v>7.7370206449712325E-3</v>
      </c>
      <c r="K2126" s="19">
        <f t="shared" si="131"/>
        <v>6.9089836492494507E-3</v>
      </c>
    </row>
    <row r="2127" spans="7:11" x14ac:dyDescent="0.3">
      <c r="G2127" s="23">
        <f t="shared" ca="1" si="132"/>
        <v>44731</v>
      </c>
      <c r="H2127" s="19">
        <v>195.32214400000001</v>
      </c>
      <c r="I2127" s="24">
        <f t="shared" si="133"/>
        <v>1.9663401905466449E-2</v>
      </c>
      <c r="J2127" s="19">
        <f t="shared" ref="J2127:J2190" si="134">_xlfn.STDEV.S(I2118:I2127)</f>
        <v>9.0111469994106439E-3</v>
      </c>
      <c r="K2127" s="19">
        <f t="shared" si="131"/>
        <v>7.6957297220221479E-3</v>
      </c>
    </row>
    <row r="2128" spans="7:11" x14ac:dyDescent="0.3">
      <c r="G2128" s="23">
        <f t="shared" ca="1" si="132"/>
        <v>44732</v>
      </c>
      <c r="H2128" s="19">
        <v>196.06446800000001</v>
      </c>
      <c r="I2128" s="24">
        <f t="shared" si="133"/>
        <v>3.8005112210932612E-3</v>
      </c>
      <c r="J2128" s="19">
        <f t="shared" si="134"/>
        <v>8.9947533955436268E-3</v>
      </c>
      <c r="K2128" s="19">
        <f t="shared" si="131"/>
        <v>7.6913753790487961E-3</v>
      </c>
    </row>
    <row r="2129" spans="7:11" x14ac:dyDescent="0.3">
      <c r="G2129" s="23">
        <f t="shared" ca="1" si="132"/>
        <v>44733</v>
      </c>
      <c r="H2129" s="19">
        <v>195.25798</v>
      </c>
      <c r="I2129" s="24">
        <f t="shared" si="133"/>
        <v>-4.113381727075649E-3</v>
      </c>
      <c r="J2129" s="19">
        <f t="shared" si="134"/>
        <v>8.052775978012577E-3</v>
      </c>
      <c r="K2129" s="19">
        <f t="shared" si="131"/>
        <v>7.8309427414045511E-3</v>
      </c>
    </row>
    <row r="2130" spans="7:11" x14ac:dyDescent="0.3">
      <c r="G2130" s="23">
        <f t="shared" ca="1" si="132"/>
        <v>44734</v>
      </c>
      <c r="H2130" s="19">
        <v>194.06662</v>
      </c>
      <c r="I2130" s="24">
        <f t="shared" si="133"/>
        <v>-6.1014663779682676E-3</v>
      </c>
      <c r="J2130" s="19">
        <f t="shared" si="134"/>
        <v>8.3805210540154156E-3</v>
      </c>
      <c r="K2130" s="19">
        <f t="shared" si="131"/>
        <v>8.0740348286624502E-3</v>
      </c>
    </row>
    <row r="2131" spans="7:11" x14ac:dyDescent="0.3">
      <c r="G2131" s="23">
        <f t="shared" ca="1" si="132"/>
        <v>44735</v>
      </c>
      <c r="H2131" s="19">
        <v>195.716217</v>
      </c>
      <c r="I2131" s="24">
        <f t="shared" si="133"/>
        <v>8.5001583476849163E-3</v>
      </c>
      <c r="J2131" s="19">
        <f t="shared" si="134"/>
        <v>8.0228823706871653E-3</v>
      </c>
      <c r="K2131" s="19">
        <f t="shared" si="131"/>
        <v>8.0809339786703377E-3</v>
      </c>
    </row>
    <row r="2132" spans="7:11" x14ac:dyDescent="0.3">
      <c r="G2132" s="23">
        <f t="shared" ca="1" si="132"/>
        <v>44736</v>
      </c>
      <c r="H2132" s="19">
        <v>195.138824</v>
      </c>
      <c r="I2132" s="24">
        <f t="shared" si="133"/>
        <v>-2.9501540999027354E-3</v>
      </c>
      <c r="J2132" s="19">
        <f t="shared" si="134"/>
        <v>7.9900140274308459E-3</v>
      </c>
      <c r="K2132" s="19">
        <f t="shared" si="131"/>
        <v>8.1584229832793106E-3</v>
      </c>
    </row>
    <row r="2133" spans="7:11" x14ac:dyDescent="0.3">
      <c r="G2133" s="23">
        <f t="shared" ca="1" si="132"/>
        <v>44737</v>
      </c>
      <c r="H2133" s="19">
        <v>196.66932700000001</v>
      </c>
      <c r="I2133" s="24">
        <f t="shared" si="133"/>
        <v>7.8431496543200918E-3</v>
      </c>
      <c r="J2133" s="19">
        <f t="shared" si="134"/>
        <v>8.1864514097160189E-3</v>
      </c>
      <c r="K2133" s="19">
        <f t="shared" si="131"/>
        <v>8.2139255897971317E-3</v>
      </c>
    </row>
    <row r="2134" spans="7:11" x14ac:dyDescent="0.3">
      <c r="G2134" s="23">
        <f t="shared" ca="1" si="132"/>
        <v>44738</v>
      </c>
      <c r="H2134" s="19">
        <v>195.377106</v>
      </c>
      <c r="I2134" s="24">
        <f t="shared" si="133"/>
        <v>-6.570526373947505E-3</v>
      </c>
      <c r="J2134" s="19">
        <f t="shared" si="134"/>
        <v>8.4760728561459713E-3</v>
      </c>
      <c r="K2134" s="19">
        <f t="shared" si="131"/>
        <v>8.4358630140148085E-3</v>
      </c>
    </row>
    <row r="2135" spans="7:11" x14ac:dyDescent="0.3">
      <c r="G2135" s="23">
        <f t="shared" ca="1" si="132"/>
        <v>44739</v>
      </c>
      <c r="H2135" s="19">
        <v>198.419724</v>
      </c>
      <c r="I2135" s="24">
        <f t="shared" si="133"/>
        <v>1.5573052863215198E-2</v>
      </c>
      <c r="J2135" s="19">
        <f t="shared" si="134"/>
        <v>9.3964647163610332E-3</v>
      </c>
      <c r="K2135" s="19">
        <f t="shared" si="131"/>
        <v>8.5652685398135437E-3</v>
      </c>
    </row>
    <row r="2136" spans="7:11" x14ac:dyDescent="0.3">
      <c r="G2136" s="23">
        <f t="shared" ca="1" si="132"/>
        <v>44740</v>
      </c>
      <c r="H2136" s="19">
        <v>200.151825</v>
      </c>
      <c r="I2136" s="24">
        <f t="shared" si="133"/>
        <v>8.7294799381940624E-3</v>
      </c>
      <c r="J2136" s="19">
        <f t="shared" si="134"/>
        <v>9.205678100633519E-3</v>
      </c>
      <c r="K2136" s="19">
        <f t="shared" si="131"/>
        <v>8.402406186663644E-3</v>
      </c>
    </row>
    <row r="2137" spans="7:11" x14ac:dyDescent="0.3">
      <c r="G2137" s="23">
        <f t="shared" ca="1" si="132"/>
        <v>44741</v>
      </c>
      <c r="H2137" s="19">
        <v>196.51350400000001</v>
      </c>
      <c r="I2137" s="24">
        <f t="shared" si="133"/>
        <v>-1.817780577319239E-2</v>
      </c>
      <c r="J2137" s="19">
        <f t="shared" si="134"/>
        <v>9.995126520373052E-3</v>
      </c>
      <c r="K2137" s="19">
        <f t="shared" ref="K2137:K2200" si="135">_xlfn.STDEV.S(I2118:I2137)</f>
        <v>9.2995035950574068E-3</v>
      </c>
    </row>
    <row r="2138" spans="7:11" x14ac:dyDescent="0.3">
      <c r="G2138" s="23">
        <f t="shared" ca="1" si="132"/>
        <v>44742</v>
      </c>
      <c r="H2138" s="19">
        <v>195.038071</v>
      </c>
      <c r="I2138" s="24">
        <f t="shared" si="133"/>
        <v>-7.5080489125063377E-3</v>
      </c>
      <c r="J2138" s="19">
        <f t="shared" si="134"/>
        <v>1.0236304409992453E-2</v>
      </c>
      <c r="K2138" s="19">
        <f t="shared" si="135"/>
        <v>9.5126295867413984E-3</v>
      </c>
    </row>
    <row r="2139" spans="7:11" x14ac:dyDescent="0.3">
      <c r="G2139" s="23">
        <f t="shared" ca="1" si="132"/>
        <v>44743</v>
      </c>
      <c r="H2139" s="19">
        <v>195.35882599999999</v>
      </c>
      <c r="I2139" s="24">
        <f t="shared" si="133"/>
        <v>1.6445763555568149E-3</v>
      </c>
      <c r="J2139" s="19">
        <f t="shared" si="134"/>
        <v>1.0170797742433534E-2</v>
      </c>
      <c r="K2139" s="19">
        <f t="shared" si="135"/>
        <v>9.0793876497249019E-3</v>
      </c>
    </row>
    <row r="2140" spans="7:11" x14ac:dyDescent="0.3">
      <c r="G2140" s="23">
        <f t="shared" ca="1" si="132"/>
        <v>44744</v>
      </c>
      <c r="H2140" s="19">
        <v>190.30003400000001</v>
      </c>
      <c r="I2140" s="24">
        <f t="shared" si="133"/>
        <v>-2.5894873057846768E-2</v>
      </c>
      <c r="J2140" s="19">
        <f t="shared" si="134"/>
        <v>1.3034287581278572E-2</v>
      </c>
      <c r="K2140" s="19">
        <f t="shared" si="135"/>
        <v>1.0841504895344191E-2</v>
      </c>
    </row>
    <row r="2141" spans="7:11" x14ac:dyDescent="0.3">
      <c r="G2141" s="23">
        <f t="shared" ca="1" si="132"/>
        <v>44745</v>
      </c>
      <c r="H2141" s="19">
        <v>191.34475699999999</v>
      </c>
      <c r="I2141" s="24">
        <f t="shared" si="133"/>
        <v>5.4898729024923654E-3</v>
      </c>
      <c r="J2141" s="19">
        <f t="shared" si="134"/>
        <v>1.2800557344412518E-2</v>
      </c>
      <c r="K2141" s="19">
        <f t="shared" si="135"/>
        <v>1.0788592141667197E-2</v>
      </c>
    </row>
    <row r="2142" spans="7:11" x14ac:dyDescent="0.3">
      <c r="G2142" s="23">
        <f t="shared" ca="1" si="132"/>
        <v>44746</v>
      </c>
      <c r="H2142" s="19">
        <v>192.39863600000001</v>
      </c>
      <c r="I2142" s="24">
        <f t="shared" si="133"/>
        <v>5.5077495538591315E-3</v>
      </c>
      <c r="J2142" s="19">
        <f t="shared" si="134"/>
        <v>1.3021687671451588E-2</v>
      </c>
      <c r="K2142" s="19">
        <f t="shared" si="135"/>
        <v>1.067309470662527E-2</v>
      </c>
    </row>
    <row r="2143" spans="7:11" x14ac:dyDescent="0.3">
      <c r="G2143" s="23">
        <f t="shared" ca="1" si="132"/>
        <v>44747</v>
      </c>
      <c r="H2143" s="19">
        <v>191.720505</v>
      </c>
      <c r="I2143" s="24">
        <f t="shared" si="133"/>
        <v>-3.5246143844803735E-3</v>
      </c>
      <c r="J2143" s="19">
        <f t="shared" si="134"/>
        <v>1.2621331672065771E-2</v>
      </c>
      <c r="K2143" s="19">
        <f t="shared" si="135"/>
        <v>1.0693646036940391E-2</v>
      </c>
    </row>
    <row r="2144" spans="7:11" x14ac:dyDescent="0.3">
      <c r="G2144" s="23">
        <f t="shared" ca="1" si="132"/>
        <v>44748</v>
      </c>
      <c r="H2144" s="19">
        <v>190.65741</v>
      </c>
      <c r="I2144" s="24">
        <f t="shared" si="133"/>
        <v>-5.5450250352720998E-3</v>
      </c>
      <c r="J2144" s="19">
        <f t="shared" si="134"/>
        <v>1.2588463863109673E-2</v>
      </c>
      <c r="K2144" s="19">
        <f t="shared" si="135"/>
        <v>1.0615681835441735E-2</v>
      </c>
    </row>
    <row r="2145" spans="7:11" x14ac:dyDescent="0.3">
      <c r="G2145" s="23">
        <f t="shared" ca="1" si="132"/>
        <v>44749</v>
      </c>
      <c r="H2145" s="19">
        <v>190.81320199999999</v>
      </c>
      <c r="I2145" s="24">
        <f t="shared" si="133"/>
        <v>8.1713057992338634E-4</v>
      </c>
      <c r="J2145" s="19">
        <f t="shared" si="134"/>
        <v>1.1018363971046746E-2</v>
      </c>
      <c r="K2145" s="19">
        <f t="shared" si="135"/>
        <v>1.0601243287066691E-2</v>
      </c>
    </row>
    <row r="2146" spans="7:11" x14ac:dyDescent="0.3">
      <c r="G2146" s="23">
        <f t="shared" ca="1" si="132"/>
        <v>44750</v>
      </c>
      <c r="H2146" s="19">
        <v>187.00997899999999</v>
      </c>
      <c r="I2146" s="24">
        <f t="shared" si="133"/>
        <v>-1.9931655462707476E-2</v>
      </c>
      <c r="J2146" s="19">
        <f t="shared" si="134"/>
        <v>1.1111004151411781E-2</v>
      </c>
      <c r="K2146" s="19">
        <f t="shared" si="135"/>
        <v>1.1460156253198786E-2</v>
      </c>
    </row>
    <row r="2147" spans="7:11" x14ac:dyDescent="0.3">
      <c r="G2147" s="23">
        <f t="shared" ca="1" si="132"/>
        <v>44751</v>
      </c>
      <c r="H2147" s="19">
        <v>187.697327</v>
      </c>
      <c r="I2147" s="24">
        <f t="shared" si="133"/>
        <v>3.6754616180134647E-3</v>
      </c>
      <c r="J2147" s="19">
        <f t="shared" si="134"/>
        <v>1.0748537976743598E-2</v>
      </c>
      <c r="K2147" s="19">
        <f t="shared" si="135"/>
        <v>1.0445541136041906E-2</v>
      </c>
    </row>
    <row r="2148" spans="7:11" x14ac:dyDescent="0.3">
      <c r="G2148" s="23">
        <f t="shared" ca="1" si="132"/>
        <v>44752</v>
      </c>
      <c r="H2148" s="19">
        <v>189.87844799999999</v>
      </c>
      <c r="I2148" s="24">
        <f t="shared" si="133"/>
        <v>1.1620415883706103E-2</v>
      </c>
      <c r="J2148" s="19">
        <f t="shared" si="134"/>
        <v>1.1808847868091648E-2</v>
      </c>
      <c r="K2148" s="19">
        <f t="shared" si="135"/>
        <v>1.0811546943889784E-2</v>
      </c>
    </row>
    <row r="2149" spans="7:11" x14ac:dyDescent="0.3">
      <c r="G2149" s="23">
        <f t="shared" ca="1" si="132"/>
        <v>44753</v>
      </c>
      <c r="H2149" s="19">
        <v>192.56362899999999</v>
      </c>
      <c r="I2149" s="24">
        <f t="shared" si="133"/>
        <v>1.4141578616652772E-2</v>
      </c>
      <c r="J2149" s="19">
        <f t="shared" si="134"/>
        <v>1.2918715232980707E-2</v>
      </c>
      <c r="K2149" s="19">
        <f t="shared" si="135"/>
        <v>1.1340986477351454E-2</v>
      </c>
    </row>
    <row r="2150" spans="7:11" x14ac:dyDescent="0.3">
      <c r="G2150" s="23">
        <f t="shared" ca="1" si="132"/>
        <v>44754</v>
      </c>
      <c r="H2150" s="19">
        <v>194.433212</v>
      </c>
      <c r="I2150" s="24">
        <f t="shared" si="133"/>
        <v>9.7089102947889305E-3</v>
      </c>
      <c r="J2150" s="19">
        <f t="shared" si="134"/>
        <v>9.9785864591307605E-3</v>
      </c>
      <c r="K2150" s="19">
        <f t="shared" si="135"/>
        <v>1.1489804484164957E-2</v>
      </c>
    </row>
    <row r="2151" spans="7:11" x14ac:dyDescent="0.3">
      <c r="G2151" s="23">
        <f t="shared" ca="1" si="132"/>
        <v>44755</v>
      </c>
      <c r="H2151" s="19">
        <v>195.16636700000001</v>
      </c>
      <c r="I2151" s="24">
        <f t="shared" si="133"/>
        <v>3.7707292517494828E-3</v>
      </c>
      <c r="J2151" s="19">
        <f t="shared" si="134"/>
        <v>9.9302246657563872E-3</v>
      </c>
      <c r="K2151" s="19">
        <f t="shared" si="135"/>
        <v>1.1356966527108452E-2</v>
      </c>
    </row>
    <row r="2152" spans="7:11" x14ac:dyDescent="0.3">
      <c r="G2152" s="23">
        <f t="shared" ca="1" si="132"/>
        <v>44756</v>
      </c>
      <c r="H2152" s="19">
        <v>193.535065</v>
      </c>
      <c r="I2152" s="24">
        <f t="shared" si="133"/>
        <v>-8.3585200927576153E-3</v>
      </c>
      <c r="J2152" s="19">
        <f t="shared" si="134"/>
        <v>1.0349015061543147E-2</v>
      </c>
      <c r="K2152" s="19">
        <f t="shared" si="135"/>
        <v>1.1492508244182093E-2</v>
      </c>
    </row>
    <row r="2153" spans="7:11" x14ac:dyDescent="0.3">
      <c r="G2153" s="23">
        <f t="shared" ca="1" si="132"/>
        <v>44757</v>
      </c>
      <c r="H2153" s="19">
        <v>194.70811499999999</v>
      </c>
      <c r="I2153" s="24">
        <f t="shared" si="133"/>
        <v>6.061175529096019E-3</v>
      </c>
      <c r="J2153" s="19">
        <f t="shared" si="134"/>
        <v>1.0364600365637036E-2</v>
      </c>
      <c r="K2153" s="19">
        <f t="shared" si="135"/>
        <v>1.1432400482250712E-2</v>
      </c>
    </row>
    <row r="2154" spans="7:11" x14ac:dyDescent="0.3">
      <c r="G2154" s="23">
        <f t="shared" ca="1" si="132"/>
        <v>44758</v>
      </c>
      <c r="H2154" s="19">
        <v>194.64395099999999</v>
      </c>
      <c r="I2154" s="24">
        <f t="shared" si="133"/>
        <v>-3.2953942366498179E-4</v>
      </c>
      <c r="J2154" s="19">
        <f t="shared" si="134"/>
        <v>1.0092998625570313E-2</v>
      </c>
      <c r="K2154" s="19">
        <f t="shared" si="135"/>
        <v>1.1341027169594299E-2</v>
      </c>
    </row>
    <row r="2155" spans="7:11" x14ac:dyDescent="0.3">
      <c r="G2155" s="23">
        <f t="shared" ca="1" si="132"/>
        <v>44759</v>
      </c>
      <c r="H2155" s="19">
        <v>193.828339</v>
      </c>
      <c r="I2155" s="24">
        <f t="shared" si="133"/>
        <v>-4.1902766349003473E-3</v>
      </c>
      <c r="J2155" s="19">
        <f t="shared" si="134"/>
        <v>1.0287035810290234E-2</v>
      </c>
      <c r="K2155" s="19">
        <f t="shared" si="135"/>
        <v>1.074652455456571E-2</v>
      </c>
    </row>
    <row r="2156" spans="7:11" x14ac:dyDescent="0.3">
      <c r="G2156" s="23">
        <f t="shared" ca="1" si="132"/>
        <v>44760</v>
      </c>
      <c r="H2156" s="19">
        <v>195.432129</v>
      </c>
      <c r="I2156" s="24">
        <f t="shared" si="133"/>
        <v>8.274280264043421E-3</v>
      </c>
      <c r="J2156" s="19">
        <f t="shared" si="134"/>
        <v>7.0933067379862803E-3</v>
      </c>
      <c r="K2156" s="19">
        <f t="shared" si="135"/>
        <v>1.0725038962744987E-2</v>
      </c>
    </row>
    <row r="2157" spans="7:11" x14ac:dyDescent="0.3">
      <c r="G2157" s="23">
        <f t="shared" ca="1" si="132"/>
        <v>44761</v>
      </c>
      <c r="H2157" s="19">
        <v>193.415909</v>
      </c>
      <c r="I2157" s="24">
        <f t="shared" si="133"/>
        <v>-1.0316727399515835E-2</v>
      </c>
      <c r="J2157" s="19">
        <f t="shared" si="134"/>
        <v>8.5007267448005859E-3</v>
      </c>
      <c r="K2157" s="19">
        <f t="shared" si="135"/>
        <v>1.0198807786183109E-2</v>
      </c>
    </row>
    <row r="2158" spans="7:11" x14ac:dyDescent="0.3">
      <c r="G2158" s="23">
        <f t="shared" ca="1" si="132"/>
        <v>44762</v>
      </c>
      <c r="H2158" s="19">
        <v>190.02510100000001</v>
      </c>
      <c r="I2158" s="24">
        <f t="shared" si="133"/>
        <v>-1.7531174232415347E-2</v>
      </c>
      <c r="J2158" s="19">
        <f t="shared" si="134"/>
        <v>1.0082022262925212E-2</v>
      </c>
      <c r="K2158" s="19">
        <f t="shared" si="135"/>
        <v>1.0778448812390111E-2</v>
      </c>
    </row>
    <row r="2159" spans="7:11" x14ac:dyDescent="0.3">
      <c r="G2159" s="23">
        <f t="shared" ca="1" si="132"/>
        <v>44763</v>
      </c>
      <c r="H2159" s="19">
        <v>187.88980100000001</v>
      </c>
      <c r="I2159" s="24">
        <f t="shared" si="133"/>
        <v>-1.1236936535031772E-2</v>
      </c>
      <c r="J2159" s="19">
        <f t="shared" si="134"/>
        <v>9.3270662208573864E-3</v>
      </c>
      <c r="K2159" s="19">
        <f t="shared" si="135"/>
        <v>1.0979653755166165E-2</v>
      </c>
    </row>
    <row r="2160" spans="7:11" x14ac:dyDescent="0.3">
      <c r="G2160" s="23">
        <f t="shared" ca="1" si="132"/>
        <v>44764</v>
      </c>
      <c r="H2160" s="19">
        <v>189.00784300000001</v>
      </c>
      <c r="I2160" s="24">
        <f t="shared" si="133"/>
        <v>5.9505199007581222E-3</v>
      </c>
      <c r="J2160" s="19">
        <f t="shared" si="134"/>
        <v>8.8476556538535228E-3</v>
      </c>
      <c r="K2160" s="19">
        <f t="shared" si="135"/>
        <v>9.5283818369598754E-3</v>
      </c>
    </row>
    <row r="2161" spans="7:11" x14ac:dyDescent="0.3">
      <c r="G2161" s="23">
        <f t="shared" ca="1" si="132"/>
        <v>44765</v>
      </c>
      <c r="H2161" s="19">
        <v>189.55767800000001</v>
      </c>
      <c r="I2161" s="24">
        <f t="shared" si="133"/>
        <v>2.9090591759199924E-3</v>
      </c>
      <c r="J2161" s="19">
        <f t="shared" si="134"/>
        <v>8.7805962836842825E-3</v>
      </c>
      <c r="K2161" s="19">
        <f t="shared" si="135"/>
        <v>9.4631343443413434E-3</v>
      </c>
    </row>
    <row r="2162" spans="7:11" x14ac:dyDescent="0.3">
      <c r="G2162" s="23">
        <f t="shared" ca="1" si="132"/>
        <v>44766</v>
      </c>
      <c r="H2162" s="19">
        <v>189.88763399999999</v>
      </c>
      <c r="I2162" s="24">
        <f t="shared" si="133"/>
        <v>1.7406628076546138E-3</v>
      </c>
      <c r="J2162" s="19">
        <f t="shared" si="134"/>
        <v>8.6600133411220224E-3</v>
      </c>
      <c r="K2162" s="19">
        <f t="shared" si="135"/>
        <v>9.3758929620896617E-3</v>
      </c>
    </row>
    <row r="2163" spans="7:11" x14ac:dyDescent="0.3">
      <c r="G2163" s="23">
        <f t="shared" ca="1" si="132"/>
        <v>44767</v>
      </c>
      <c r="H2163" s="19">
        <v>187.93559300000001</v>
      </c>
      <c r="I2163" s="24">
        <f t="shared" si="133"/>
        <v>-1.0279979579923437E-2</v>
      </c>
      <c r="J2163" s="19">
        <f t="shared" si="134"/>
        <v>8.5387015212440819E-3</v>
      </c>
      <c r="K2163" s="19">
        <f t="shared" si="135"/>
        <v>9.6051190278004656E-3</v>
      </c>
    </row>
    <row r="2164" spans="7:11" x14ac:dyDescent="0.3">
      <c r="G2164" s="23">
        <f t="shared" ca="1" si="132"/>
        <v>44768</v>
      </c>
      <c r="H2164" s="19">
        <v>187.58734100000001</v>
      </c>
      <c r="I2164" s="24">
        <f t="shared" si="133"/>
        <v>-1.8530390887691039E-3</v>
      </c>
      <c r="J2164" s="19">
        <f t="shared" si="134"/>
        <v>8.4892761558522951E-3</v>
      </c>
      <c r="K2164" s="19">
        <f t="shared" si="135"/>
        <v>9.5475156113004802E-3</v>
      </c>
    </row>
    <row r="2165" spans="7:11" x14ac:dyDescent="0.3">
      <c r="G2165" s="23">
        <f t="shared" ca="1" si="132"/>
        <v>44769</v>
      </c>
      <c r="H2165" s="19">
        <v>188.02719099999999</v>
      </c>
      <c r="I2165" s="24">
        <f t="shared" si="133"/>
        <v>2.3447744269693427E-3</v>
      </c>
      <c r="J2165" s="19">
        <f t="shared" si="134"/>
        <v>8.6924548990242947E-3</v>
      </c>
      <c r="K2165" s="19">
        <f t="shared" si="135"/>
        <v>9.5669545185657814E-3</v>
      </c>
    </row>
    <row r="2166" spans="7:11" x14ac:dyDescent="0.3">
      <c r="G2166" s="23">
        <f t="shared" ca="1" si="132"/>
        <v>44770</v>
      </c>
      <c r="H2166" s="19">
        <v>188.51293899999999</v>
      </c>
      <c r="I2166" s="24">
        <f t="shared" si="133"/>
        <v>2.5833923137212889E-3</v>
      </c>
      <c r="J2166" s="19">
        <f t="shared" si="134"/>
        <v>8.0336572681161886E-3</v>
      </c>
      <c r="K2166" s="19">
        <f t="shared" si="135"/>
        <v>8.4423785530204874E-3</v>
      </c>
    </row>
    <row r="2167" spans="7:11" x14ac:dyDescent="0.3">
      <c r="G2167" s="23">
        <f t="shared" ca="1" si="132"/>
        <v>44771</v>
      </c>
      <c r="H2167" s="19">
        <v>187.953903</v>
      </c>
      <c r="I2167" s="24">
        <f t="shared" si="133"/>
        <v>-2.9655046649078587E-3</v>
      </c>
      <c r="J2167" s="19">
        <f t="shared" si="134"/>
        <v>7.6759680145287437E-3</v>
      </c>
      <c r="K2167" s="19">
        <f t="shared" si="135"/>
        <v>8.4387856438592063E-3</v>
      </c>
    </row>
    <row r="2168" spans="7:11" x14ac:dyDescent="0.3">
      <c r="G2168" s="23">
        <f t="shared" ca="1" si="132"/>
        <v>44772</v>
      </c>
      <c r="H2168" s="19">
        <v>186.441788</v>
      </c>
      <c r="I2168" s="24">
        <f t="shared" si="133"/>
        <v>-8.0451375356647148E-3</v>
      </c>
      <c r="J2168" s="19">
        <f t="shared" si="134"/>
        <v>6.0775683439379877E-3</v>
      </c>
      <c r="K2168" s="19">
        <f t="shared" si="135"/>
        <v>8.1673988651191718E-3</v>
      </c>
    </row>
    <row r="2169" spans="7:11" x14ac:dyDescent="0.3">
      <c r="G2169" s="23">
        <f t="shared" ca="1" si="132"/>
        <v>44773</v>
      </c>
      <c r="H2169" s="19">
        <v>188.76037600000001</v>
      </c>
      <c r="I2169" s="24">
        <f t="shared" si="133"/>
        <v>1.2435988867474324E-2</v>
      </c>
      <c r="J2169" s="19">
        <f t="shared" si="134"/>
        <v>6.6167561808775123E-3</v>
      </c>
      <c r="K2169" s="19">
        <f t="shared" si="135"/>
        <v>8.0096660475677418E-3</v>
      </c>
    </row>
    <row r="2170" spans="7:11" x14ac:dyDescent="0.3">
      <c r="G2170" s="23">
        <f t="shared" ca="1" si="132"/>
        <v>44774</v>
      </c>
      <c r="H2170" s="19">
        <v>184.84716800000001</v>
      </c>
      <c r="I2170" s="24">
        <f t="shared" si="133"/>
        <v>-2.0731088181345836E-2</v>
      </c>
      <c r="J2170" s="19">
        <f t="shared" si="134"/>
        <v>9.0856215550418704E-3</v>
      </c>
      <c r="K2170" s="19">
        <f t="shared" si="135"/>
        <v>8.7337615613573387E-3</v>
      </c>
    </row>
    <row r="2171" spans="7:11" x14ac:dyDescent="0.3">
      <c r="G2171" s="23">
        <f t="shared" ca="1" si="132"/>
        <v>44775</v>
      </c>
      <c r="H2171" s="19">
        <v>184.324783</v>
      </c>
      <c r="I2171" s="24">
        <f t="shared" si="133"/>
        <v>-2.826037345619592E-3</v>
      </c>
      <c r="J2171" s="19">
        <f t="shared" si="134"/>
        <v>8.9075283913187635E-3</v>
      </c>
      <c r="K2171" s="19">
        <f t="shared" si="135"/>
        <v>8.6086098197655919E-3</v>
      </c>
    </row>
    <row r="2172" spans="7:11" x14ac:dyDescent="0.3">
      <c r="G2172" s="23">
        <f t="shared" ca="1" si="132"/>
        <v>44776</v>
      </c>
      <c r="H2172" s="19">
        <v>183.967422</v>
      </c>
      <c r="I2172" s="24">
        <f t="shared" si="133"/>
        <v>-1.9387571990251429E-3</v>
      </c>
      <c r="J2172" s="19">
        <f t="shared" si="134"/>
        <v>8.7760038131097333E-3</v>
      </c>
      <c r="K2172" s="19">
        <f t="shared" si="135"/>
        <v>8.5102810011325209E-3</v>
      </c>
    </row>
    <row r="2173" spans="7:11" x14ac:dyDescent="0.3">
      <c r="G2173" s="23">
        <f t="shared" ca="1" si="132"/>
        <v>44777</v>
      </c>
      <c r="H2173" s="19">
        <v>185.140457</v>
      </c>
      <c r="I2173" s="24">
        <f t="shared" si="133"/>
        <v>6.3763191724239832E-3</v>
      </c>
      <c r="J2173" s="19">
        <f t="shared" si="134"/>
        <v>8.8480183892175983E-3</v>
      </c>
      <c r="K2173" s="19">
        <f t="shared" si="135"/>
        <v>8.5272361399251363E-3</v>
      </c>
    </row>
    <row r="2174" spans="7:11" x14ac:dyDescent="0.3">
      <c r="G2174" s="23">
        <f t="shared" ca="1" si="132"/>
        <v>44778</v>
      </c>
      <c r="H2174" s="19">
        <v>185.644485</v>
      </c>
      <c r="I2174" s="24">
        <f t="shared" si="133"/>
        <v>2.7224087493744609E-3</v>
      </c>
      <c r="J2174" s="19">
        <f t="shared" si="134"/>
        <v>8.9433334826223686E-3</v>
      </c>
      <c r="K2174" s="19">
        <f t="shared" si="135"/>
        <v>8.5948121935893046E-3</v>
      </c>
    </row>
    <row r="2175" spans="7:11" x14ac:dyDescent="0.3">
      <c r="G2175" s="23">
        <f t="shared" ca="1" si="132"/>
        <v>44779</v>
      </c>
      <c r="H2175" s="19">
        <v>184.37060500000001</v>
      </c>
      <c r="I2175" s="24">
        <f t="shared" si="133"/>
        <v>-6.8619329036356813E-3</v>
      </c>
      <c r="J2175" s="19">
        <f t="shared" si="134"/>
        <v>9.0336836385436891E-3</v>
      </c>
      <c r="K2175" s="19">
        <f t="shared" si="135"/>
        <v>8.6458755388541947E-3</v>
      </c>
    </row>
    <row r="2176" spans="7:11" x14ac:dyDescent="0.3">
      <c r="G2176" s="23">
        <f t="shared" ca="1" si="132"/>
        <v>44780</v>
      </c>
      <c r="H2176" s="19">
        <v>184.15980500000001</v>
      </c>
      <c r="I2176" s="24">
        <f t="shared" si="133"/>
        <v>-1.1433492882447771E-3</v>
      </c>
      <c r="J2176" s="19">
        <f t="shared" si="134"/>
        <v>8.9029534243940962E-3</v>
      </c>
      <c r="K2176" s="19">
        <f t="shared" si="135"/>
        <v>8.2790167899324876E-3</v>
      </c>
    </row>
    <row r="2177" spans="7:11" x14ac:dyDescent="0.3">
      <c r="G2177" s="23">
        <f t="shared" ca="1" si="132"/>
        <v>44781</v>
      </c>
      <c r="H2177" s="19">
        <v>180.31071499999999</v>
      </c>
      <c r="I2177" s="24">
        <f t="shared" si="133"/>
        <v>-2.0900814919955102E-2</v>
      </c>
      <c r="J2177" s="19">
        <f t="shared" si="134"/>
        <v>1.0681371527290644E-2</v>
      </c>
      <c r="K2177" s="19">
        <f t="shared" si="135"/>
        <v>9.0757488830031582E-3</v>
      </c>
    </row>
    <row r="2178" spans="7:11" x14ac:dyDescent="0.3">
      <c r="G2178" s="23">
        <f t="shared" ca="1" si="132"/>
        <v>44782</v>
      </c>
      <c r="H2178" s="19">
        <v>172.05358899999999</v>
      </c>
      <c r="I2178" s="24">
        <f t="shared" si="133"/>
        <v>-4.5793873092899617E-2</v>
      </c>
      <c r="J2178" s="19">
        <f t="shared" si="134"/>
        <v>1.7022223619162311E-2</v>
      </c>
      <c r="K2178" s="19">
        <f t="shared" si="135"/>
        <v>1.2812600529973026E-2</v>
      </c>
    </row>
    <row r="2179" spans="7:11" x14ac:dyDescent="0.3">
      <c r="G2179" s="23">
        <f t="shared" ca="1" si="132"/>
        <v>44783</v>
      </c>
      <c r="H2179" s="19">
        <v>164.465408</v>
      </c>
      <c r="I2179" s="24">
        <f t="shared" si="133"/>
        <v>-4.4103590306389884E-2</v>
      </c>
      <c r="J2179" s="19">
        <f t="shared" si="134"/>
        <v>1.8824073897827757E-2</v>
      </c>
      <c r="K2179" s="19">
        <f t="shared" si="135"/>
        <v>1.5497784789686846E-2</v>
      </c>
    </row>
    <row r="2180" spans="7:11" x14ac:dyDescent="0.3">
      <c r="G2180" s="23">
        <f t="shared" ca="1" si="132"/>
        <v>44784</v>
      </c>
      <c r="H2180" s="19">
        <v>163.32901000000001</v>
      </c>
      <c r="I2180" s="24">
        <f t="shared" si="133"/>
        <v>-6.9096475290414405E-3</v>
      </c>
      <c r="J2180" s="19">
        <f t="shared" si="134"/>
        <v>1.8743021057319825E-2</v>
      </c>
      <c r="K2180" s="19">
        <f t="shared" si="135"/>
        <v>1.5217441249373045E-2</v>
      </c>
    </row>
    <row r="2181" spans="7:11" x14ac:dyDescent="0.3">
      <c r="G2181" s="23">
        <f t="shared" ca="1" si="132"/>
        <v>44785</v>
      </c>
      <c r="H2181" s="19">
        <v>168.992615</v>
      </c>
      <c r="I2181" s="24">
        <f t="shared" si="133"/>
        <v>3.4676050506887934E-2</v>
      </c>
      <c r="J2181" s="19">
        <f t="shared" si="134"/>
        <v>2.3865139899771719E-2</v>
      </c>
      <c r="K2181" s="19">
        <f t="shared" si="135"/>
        <v>1.7768066358010287E-2</v>
      </c>
    </row>
    <row r="2182" spans="7:11" x14ac:dyDescent="0.3">
      <c r="G2182" s="23">
        <f t="shared" ref="G2182:G2245" ca="1" si="136">G2181+1</f>
        <v>44786</v>
      </c>
      <c r="H2182" s="19">
        <v>173.40072599999999</v>
      </c>
      <c r="I2182" s="24">
        <f t="shared" ref="I2182:I2245" si="137">H2182/H2181-1</f>
        <v>2.6084636893748181E-2</v>
      </c>
      <c r="J2182" s="19">
        <f t="shared" si="134"/>
        <v>2.6234259312229932E-2</v>
      </c>
      <c r="K2182" s="19">
        <f t="shared" si="135"/>
        <v>1.9080847851978246E-2</v>
      </c>
    </row>
    <row r="2183" spans="7:11" x14ac:dyDescent="0.3">
      <c r="G2183" s="23">
        <f t="shared" ca="1" si="136"/>
        <v>44787</v>
      </c>
      <c r="H2183" s="19">
        <v>172.655869</v>
      </c>
      <c r="I2183" s="24">
        <f t="shared" si="137"/>
        <v>-4.2955817843576272E-3</v>
      </c>
      <c r="J2183" s="19">
        <f t="shared" si="134"/>
        <v>2.5908642178576042E-2</v>
      </c>
      <c r="K2183" s="19">
        <f t="shared" si="135"/>
        <v>1.9029922836091222E-2</v>
      </c>
    </row>
    <row r="2184" spans="7:11" x14ac:dyDescent="0.3">
      <c r="G2184" s="23">
        <f t="shared" ca="1" si="136"/>
        <v>44788</v>
      </c>
      <c r="H2184" s="19">
        <v>173.43751499999999</v>
      </c>
      <c r="I2184" s="24">
        <f t="shared" si="137"/>
        <v>4.5271904426253951E-3</v>
      </c>
      <c r="J2184" s="19">
        <f t="shared" si="134"/>
        <v>2.5987370323253864E-2</v>
      </c>
      <c r="K2184" s="19">
        <f t="shared" si="135"/>
        <v>1.9122073036185985E-2</v>
      </c>
    </row>
    <row r="2185" spans="7:11" x14ac:dyDescent="0.3">
      <c r="G2185" s="23">
        <f t="shared" ca="1" si="136"/>
        <v>44789</v>
      </c>
      <c r="H2185" s="19">
        <v>167.47846999999999</v>
      </c>
      <c r="I2185" s="24">
        <f t="shared" si="137"/>
        <v>-3.4358454686115647E-2</v>
      </c>
      <c r="J2185" s="19">
        <f t="shared" si="134"/>
        <v>2.744688237280004E-2</v>
      </c>
      <c r="K2185" s="19">
        <f t="shared" si="135"/>
        <v>2.0236312987905503E-2</v>
      </c>
    </row>
    <row r="2186" spans="7:11" x14ac:dyDescent="0.3">
      <c r="G2186" s="23">
        <f t="shared" ca="1" si="136"/>
        <v>44790</v>
      </c>
      <c r="H2186" s="19">
        <v>169.67631499999999</v>
      </c>
      <c r="I2186" s="24">
        <f t="shared" si="137"/>
        <v>1.3123149500947839E-2</v>
      </c>
      <c r="J2186" s="19">
        <f t="shared" si="134"/>
        <v>2.8271820787495894E-2</v>
      </c>
      <c r="K2186" s="19">
        <f t="shared" si="135"/>
        <v>2.0593984881397895E-2</v>
      </c>
    </row>
    <row r="2187" spans="7:11" x14ac:dyDescent="0.3">
      <c r="G2187" s="23">
        <f t="shared" ca="1" si="136"/>
        <v>44791</v>
      </c>
      <c r="H2187" s="19">
        <v>170.18211400000001</v>
      </c>
      <c r="I2187" s="24">
        <f t="shared" si="137"/>
        <v>2.9809640785751768E-3</v>
      </c>
      <c r="J2187" s="19">
        <f t="shared" si="134"/>
        <v>2.8049543869982863E-2</v>
      </c>
      <c r="K2187" s="19">
        <f t="shared" si="135"/>
        <v>2.0668400100770361E-2</v>
      </c>
    </row>
    <row r="2188" spans="7:11" x14ac:dyDescent="0.3">
      <c r="G2188" s="23">
        <f t="shared" ca="1" si="136"/>
        <v>44792</v>
      </c>
      <c r="H2188" s="19">
        <v>165.878387</v>
      </c>
      <c r="I2188" s="24">
        <f t="shared" si="137"/>
        <v>-2.528895016546806E-2</v>
      </c>
      <c r="J2188" s="19">
        <f t="shared" si="134"/>
        <v>2.5392772327380637E-2</v>
      </c>
      <c r="K2188" s="19">
        <f t="shared" si="135"/>
        <v>2.1166790503456313E-2</v>
      </c>
    </row>
    <row r="2189" spans="7:11" x14ac:dyDescent="0.3">
      <c r="G2189" s="23">
        <f t="shared" ca="1" si="136"/>
        <v>44793</v>
      </c>
      <c r="H2189" s="19">
        <v>170.93618799999999</v>
      </c>
      <c r="I2189" s="24">
        <f t="shared" si="137"/>
        <v>3.049101870034443E-2</v>
      </c>
      <c r="J2189" s="19">
        <f t="shared" si="134"/>
        <v>2.2929888599307498E-2</v>
      </c>
      <c r="K2189" s="19">
        <f t="shared" si="135"/>
        <v>2.2330059773365663E-2</v>
      </c>
    </row>
    <row r="2190" spans="7:11" x14ac:dyDescent="0.3">
      <c r="G2190" s="23">
        <f t="shared" ca="1" si="136"/>
        <v>44794</v>
      </c>
      <c r="H2190" s="19">
        <v>170.75228899999999</v>
      </c>
      <c r="I2190" s="24">
        <f t="shared" si="137"/>
        <v>-1.0758342171524049E-3</v>
      </c>
      <c r="J2190" s="19">
        <f t="shared" si="134"/>
        <v>2.2691545812898856E-2</v>
      </c>
      <c r="K2190" s="19">
        <f t="shared" si="135"/>
        <v>2.2018122876891234E-2</v>
      </c>
    </row>
    <row r="2191" spans="7:11" x14ac:dyDescent="0.3">
      <c r="G2191" s="23">
        <f t="shared" ca="1" si="136"/>
        <v>44795</v>
      </c>
      <c r="H2191" s="19">
        <v>170.96379099999999</v>
      </c>
      <c r="I2191" s="24">
        <f t="shared" si="137"/>
        <v>1.2386481097186319E-3</v>
      </c>
      <c r="J2191" s="19">
        <f t="shared" ref="J2191:J2254" si="138">_xlfn.STDEV.S(I2182:I2191)</f>
        <v>2.0096598373893711E-2</v>
      </c>
      <c r="K2191" s="19">
        <f t="shared" si="135"/>
        <v>2.2045606654416829E-2</v>
      </c>
    </row>
    <row r="2192" spans="7:11" x14ac:dyDescent="0.3">
      <c r="G2192" s="23">
        <f t="shared" ca="1" si="136"/>
        <v>44796</v>
      </c>
      <c r="H2192" s="19">
        <v>170.375259</v>
      </c>
      <c r="I2192" s="24">
        <f t="shared" si="137"/>
        <v>-3.4424365332421658E-3</v>
      </c>
      <c r="J2192" s="19">
        <f t="shared" si="138"/>
        <v>1.8130414658129472E-2</v>
      </c>
      <c r="K2192" s="19">
        <f t="shared" si="135"/>
        <v>2.2042484981040292E-2</v>
      </c>
    </row>
    <row r="2193" spans="7:11" x14ac:dyDescent="0.3">
      <c r="G2193" s="23">
        <f t="shared" ca="1" si="136"/>
        <v>44797</v>
      </c>
      <c r="H2193" s="19">
        <v>169.15214499999999</v>
      </c>
      <c r="I2193" s="24">
        <f t="shared" si="137"/>
        <v>-7.1789413978236016E-3</v>
      </c>
      <c r="J2193" s="19">
        <f t="shared" si="138"/>
        <v>1.8200661277179491E-2</v>
      </c>
      <c r="K2193" s="19">
        <f t="shared" si="135"/>
        <v>2.1927762513636647E-2</v>
      </c>
    </row>
    <row r="2194" spans="7:11" x14ac:dyDescent="0.3">
      <c r="G2194" s="23">
        <f t="shared" ca="1" si="136"/>
        <v>44798</v>
      </c>
      <c r="H2194" s="19">
        <v>172.37995900000001</v>
      </c>
      <c r="I2194" s="24">
        <f t="shared" si="137"/>
        <v>1.9082311962405285E-2</v>
      </c>
      <c r="J2194" s="19">
        <f t="shared" si="138"/>
        <v>1.9319226215216413E-2</v>
      </c>
      <c r="K2194" s="19">
        <f t="shared" si="135"/>
        <v>2.2500224395807487E-2</v>
      </c>
    </row>
    <row r="2195" spans="7:11" x14ac:dyDescent="0.3">
      <c r="G2195" s="23">
        <f t="shared" ca="1" si="136"/>
        <v>44799</v>
      </c>
      <c r="H2195" s="19">
        <v>173.47431900000001</v>
      </c>
      <c r="I2195" s="24">
        <f t="shared" si="137"/>
        <v>6.348533822310376E-3</v>
      </c>
      <c r="J2195" s="19">
        <f t="shared" si="138"/>
        <v>1.5236073700685675E-2</v>
      </c>
      <c r="K2195" s="19">
        <f t="shared" si="135"/>
        <v>2.2588752941401592E-2</v>
      </c>
    </row>
    <row r="2196" spans="7:11" x14ac:dyDescent="0.3">
      <c r="G2196" s="23">
        <f t="shared" ca="1" si="136"/>
        <v>44800</v>
      </c>
      <c r="H2196" s="19">
        <v>171.46038799999999</v>
      </c>
      <c r="I2196" s="24">
        <f t="shared" si="137"/>
        <v>-1.1609389860178787E-2</v>
      </c>
      <c r="J2196" s="19">
        <f t="shared" si="138"/>
        <v>1.5528054228716828E-2</v>
      </c>
      <c r="K2196" s="19">
        <f t="shared" si="135"/>
        <v>2.2669514959775355E-2</v>
      </c>
    </row>
    <row r="2197" spans="7:11" x14ac:dyDescent="0.3">
      <c r="G2197" s="23">
        <f t="shared" ca="1" si="136"/>
        <v>44801</v>
      </c>
      <c r="H2197" s="19">
        <v>166.39335600000001</v>
      </c>
      <c r="I2197" s="24">
        <f t="shared" si="137"/>
        <v>-2.9552201876505646E-2</v>
      </c>
      <c r="J2197" s="19">
        <f t="shared" si="138"/>
        <v>1.826902390187336E-2</v>
      </c>
      <c r="K2197" s="19">
        <f t="shared" si="135"/>
        <v>2.3101068515032925E-2</v>
      </c>
    </row>
    <row r="2198" spans="7:11" x14ac:dyDescent="0.3">
      <c r="G2198" s="23">
        <f t="shared" ca="1" si="136"/>
        <v>44802</v>
      </c>
      <c r="H2198" s="19">
        <v>168.60957300000001</v>
      </c>
      <c r="I2198" s="24">
        <f t="shared" si="137"/>
        <v>1.3319143584074267E-2</v>
      </c>
      <c r="J2198" s="19">
        <f t="shared" si="138"/>
        <v>1.6847949697619491E-2</v>
      </c>
      <c r="K2198" s="19">
        <f t="shared" si="135"/>
        <v>2.1137161472815309E-2</v>
      </c>
    </row>
    <row r="2199" spans="7:11" x14ac:dyDescent="0.3">
      <c r="G2199" s="23">
        <f t="shared" ca="1" si="136"/>
        <v>44803</v>
      </c>
      <c r="H2199" s="19">
        <v>165.271423</v>
      </c>
      <c r="I2199" s="24">
        <f t="shared" si="137"/>
        <v>-1.9798104820537121E-2</v>
      </c>
      <c r="J2199" s="19">
        <f t="shared" si="138"/>
        <v>1.4686620000238916E-2</v>
      </c>
      <c r="K2199" s="19">
        <f t="shared" si="135"/>
        <v>1.9118555210935452E-2</v>
      </c>
    </row>
    <row r="2200" spans="7:11" x14ac:dyDescent="0.3">
      <c r="G2200" s="23">
        <f t="shared" ca="1" si="136"/>
        <v>44804</v>
      </c>
      <c r="H2200" s="19">
        <v>164.98637400000001</v>
      </c>
      <c r="I2200" s="24">
        <f t="shared" si="137"/>
        <v>-1.7247325328588747E-3</v>
      </c>
      <c r="J2200" s="19">
        <f t="shared" si="138"/>
        <v>1.4677294491046796E-2</v>
      </c>
      <c r="K2200" s="19">
        <f t="shared" si="135"/>
        <v>1.9048988838552331E-2</v>
      </c>
    </row>
    <row r="2201" spans="7:11" x14ac:dyDescent="0.3">
      <c r="G2201" s="23">
        <f t="shared" ca="1" si="136"/>
        <v>44805</v>
      </c>
      <c r="H2201" s="19">
        <v>162.687378</v>
      </c>
      <c r="I2201" s="24">
        <f t="shared" si="137"/>
        <v>-1.3934459823936818E-2</v>
      </c>
      <c r="J2201" s="19">
        <f t="shared" si="138"/>
        <v>1.4934353987806135E-2</v>
      </c>
      <c r="K2201" s="19">
        <f t="shared" ref="K2201:K2264" si="139">_xlfn.STDEV.S(I2182:I2201)</f>
        <v>1.7522706922572587E-2</v>
      </c>
    </row>
    <row r="2202" spans="7:11" x14ac:dyDescent="0.3">
      <c r="G2202" s="23">
        <f t="shared" ca="1" si="136"/>
        <v>44806</v>
      </c>
      <c r="H2202" s="19">
        <v>165.372604</v>
      </c>
      <c r="I2202" s="24">
        <f t="shared" si="137"/>
        <v>1.6505435350983477E-2</v>
      </c>
      <c r="J2202" s="19">
        <f t="shared" si="138"/>
        <v>1.6403106743041716E-2</v>
      </c>
      <c r="K2202" s="19">
        <f t="shared" si="139"/>
        <v>1.6839341365419983E-2</v>
      </c>
    </row>
    <row r="2203" spans="7:11" x14ac:dyDescent="0.3">
      <c r="G2203" s="23">
        <f t="shared" ca="1" si="136"/>
        <v>44807</v>
      </c>
      <c r="H2203" s="19">
        <v>159.110062</v>
      </c>
      <c r="I2203" s="24">
        <f t="shared" si="137"/>
        <v>-3.7869283354817318E-2</v>
      </c>
      <c r="J2203" s="19">
        <f t="shared" si="138"/>
        <v>1.9817830560448366E-2</v>
      </c>
      <c r="K2203" s="19">
        <f t="shared" si="139"/>
        <v>1.8633718474489587E-2</v>
      </c>
    </row>
    <row r="2204" spans="7:11" x14ac:dyDescent="0.3">
      <c r="G2204" s="23">
        <f t="shared" ca="1" si="136"/>
        <v>44808</v>
      </c>
      <c r="H2204" s="19">
        <v>158.04335</v>
      </c>
      <c r="I2204" s="24">
        <f t="shared" si="137"/>
        <v>-6.7042397356364969E-3</v>
      </c>
      <c r="J2204" s="19">
        <f t="shared" si="138"/>
        <v>1.7774993631754884E-2</v>
      </c>
      <c r="K2204" s="19">
        <f t="shared" si="139"/>
        <v>1.8535016290649752E-2</v>
      </c>
    </row>
    <row r="2205" spans="7:11" x14ac:dyDescent="0.3">
      <c r="G2205" s="23">
        <f t="shared" ca="1" si="136"/>
        <v>44809</v>
      </c>
      <c r="H2205" s="19">
        <v>159.790558</v>
      </c>
      <c r="I2205" s="24">
        <f t="shared" si="137"/>
        <v>1.1055245285549908E-2</v>
      </c>
      <c r="J2205" s="19">
        <f t="shared" si="138"/>
        <v>1.8267412098244368E-2</v>
      </c>
      <c r="K2205" s="19">
        <f t="shared" si="139"/>
        <v>1.7429859807686608E-2</v>
      </c>
    </row>
    <row r="2206" spans="7:11" x14ac:dyDescent="0.3">
      <c r="G2206" s="23">
        <f t="shared" ca="1" si="136"/>
        <v>44810</v>
      </c>
      <c r="H2206" s="19">
        <v>161.86891199999999</v>
      </c>
      <c r="I2206" s="24">
        <f t="shared" si="137"/>
        <v>1.300673848325884E-2</v>
      </c>
      <c r="J2206" s="19">
        <f t="shared" si="138"/>
        <v>1.9357697384256918E-2</v>
      </c>
      <c r="K2206" s="19">
        <f t="shared" si="139"/>
        <v>1.7424491467698536E-2</v>
      </c>
    </row>
    <row r="2207" spans="7:11" x14ac:dyDescent="0.3">
      <c r="G2207" s="23">
        <f t="shared" ca="1" si="136"/>
        <v>44811</v>
      </c>
      <c r="H2207" s="19">
        <v>162.77929700000001</v>
      </c>
      <c r="I2207" s="24">
        <f t="shared" si="137"/>
        <v>5.6242115224696132E-3</v>
      </c>
      <c r="J2207" s="19">
        <f t="shared" si="138"/>
        <v>1.7634831323105716E-2</v>
      </c>
      <c r="K2207" s="19">
        <f t="shared" si="139"/>
        <v>1.747586531954742E-2</v>
      </c>
    </row>
    <row r="2208" spans="7:11" x14ac:dyDescent="0.3">
      <c r="G2208" s="23">
        <f t="shared" ca="1" si="136"/>
        <v>44812</v>
      </c>
      <c r="H2208" s="19">
        <v>166.17262299999999</v>
      </c>
      <c r="I2208" s="24">
        <f t="shared" si="137"/>
        <v>2.0846176771484481E-2</v>
      </c>
      <c r="J2208" s="19">
        <f t="shared" si="138"/>
        <v>1.8503075939409839E-2</v>
      </c>
      <c r="K2208" s="19">
        <f t="shared" si="139"/>
        <v>1.7294379207164274E-2</v>
      </c>
    </row>
    <row r="2209" spans="7:11" x14ac:dyDescent="0.3">
      <c r="G2209" s="23">
        <f t="shared" ca="1" si="136"/>
        <v>44813</v>
      </c>
      <c r="H2209" s="19">
        <v>165.82318100000001</v>
      </c>
      <c r="I2209" s="24">
        <f t="shared" si="137"/>
        <v>-2.102885503588503E-3</v>
      </c>
      <c r="J2209" s="19">
        <f t="shared" si="138"/>
        <v>1.7347437561889448E-2</v>
      </c>
      <c r="K2209" s="19">
        <f t="shared" si="139"/>
        <v>1.5760545680998515E-2</v>
      </c>
    </row>
    <row r="2210" spans="7:11" x14ac:dyDescent="0.3">
      <c r="G2210" s="23">
        <f t="shared" ca="1" si="136"/>
        <v>44814</v>
      </c>
      <c r="H2210" s="19">
        <v>167.57963599999999</v>
      </c>
      <c r="I2210" s="24">
        <f t="shared" si="137"/>
        <v>1.059233690614092E-2</v>
      </c>
      <c r="J2210" s="19">
        <f t="shared" si="138"/>
        <v>1.7609564029670625E-2</v>
      </c>
      <c r="K2210" s="19">
        <f t="shared" si="139"/>
        <v>1.5987438090127325E-2</v>
      </c>
    </row>
    <row r="2211" spans="7:11" x14ac:dyDescent="0.3">
      <c r="G2211" s="23">
        <f t="shared" ca="1" si="136"/>
        <v>44815</v>
      </c>
      <c r="H2211" s="19">
        <v>166.51290900000001</v>
      </c>
      <c r="I2211" s="24">
        <f t="shared" si="137"/>
        <v>-6.3654930005934141E-3</v>
      </c>
      <c r="J2211" s="19">
        <f t="shared" si="138"/>
        <v>1.7015445420043317E-2</v>
      </c>
      <c r="K2211" s="19">
        <f t="shared" si="139"/>
        <v>1.6026403071219279E-2</v>
      </c>
    </row>
    <row r="2212" spans="7:11" x14ac:dyDescent="0.3">
      <c r="G2212" s="23">
        <f t="shared" ca="1" si="136"/>
        <v>44816</v>
      </c>
      <c r="H2212" s="19">
        <v>164.78402700000001</v>
      </c>
      <c r="I2212" s="24">
        <f t="shared" si="137"/>
        <v>-1.0382870675810452E-2</v>
      </c>
      <c r="J2212" s="19">
        <f t="shared" si="138"/>
        <v>1.6670106951066115E-2</v>
      </c>
      <c r="K2212" s="19">
        <f t="shared" si="139"/>
        <v>1.6152272800310057E-2</v>
      </c>
    </row>
    <row r="2213" spans="7:11" x14ac:dyDescent="0.3">
      <c r="G2213" s="23">
        <f t="shared" ca="1" si="136"/>
        <v>44817</v>
      </c>
      <c r="H2213" s="19">
        <v>165.740433</v>
      </c>
      <c r="I2213" s="24">
        <f t="shared" si="137"/>
        <v>5.8039970099770244E-3</v>
      </c>
      <c r="J2213" s="19">
        <f t="shared" si="138"/>
        <v>1.0165249471863765E-2</v>
      </c>
      <c r="K2213" s="19">
        <f t="shared" si="139"/>
        <v>1.6174681889509185E-2</v>
      </c>
    </row>
    <row r="2214" spans="7:11" x14ac:dyDescent="0.3">
      <c r="G2214" s="23">
        <f t="shared" ca="1" si="136"/>
        <v>44818</v>
      </c>
      <c r="H2214" s="19">
        <v>166.42091400000001</v>
      </c>
      <c r="I2214" s="24">
        <f t="shared" si="137"/>
        <v>4.1057030422988472E-3</v>
      </c>
      <c r="J2214" s="19">
        <f t="shared" si="138"/>
        <v>9.4326073359084165E-3</v>
      </c>
      <c r="K2214" s="19">
        <f t="shared" si="139"/>
        <v>1.5535267275079454E-2</v>
      </c>
    </row>
    <row r="2215" spans="7:11" x14ac:dyDescent="0.3">
      <c r="G2215" s="23">
        <f t="shared" ca="1" si="136"/>
        <v>44819</v>
      </c>
      <c r="H2215" s="19">
        <v>165.07832300000001</v>
      </c>
      <c r="I2215" s="24">
        <f t="shared" si="137"/>
        <v>-8.0674415716764925E-3</v>
      </c>
      <c r="J2215" s="19">
        <f t="shared" si="138"/>
        <v>1.0036824560245966E-2</v>
      </c>
      <c r="K2215" s="19">
        <f t="shared" si="139"/>
        <v>1.5479355136805198E-2</v>
      </c>
    </row>
    <row r="2216" spans="7:11" x14ac:dyDescent="0.3">
      <c r="G2216" s="23">
        <f t="shared" ca="1" si="136"/>
        <v>44820</v>
      </c>
      <c r="H2216" s="19">
        <v>170.09016399999999</v>
      </c>
      <c r="I2216" s="24">
        <f t="shared" si="137"/>
        <v>3.0360382325909541E-2</v>
      </c>
      <c r="J2216" s="19">
        <f t="shared" si="138"/>
        <v>1.2971590171231557E-2</v>
      </c>
      <c r="K2216" s="19">
        <f t="shared" si="139"/>
        <v>1.693612786806244E-2</v>
      </c>
    </row>
    <row r="2217" spans="7:11" x14ac:dyDescent="0.3">
      <c r="G2217" s="23">
        <f t="shared" ca="1" si="136"/>
        <v>44821</v>
      </c>
      <c r="H2217" s="19">
        <v>170.29248000000001</v>
      </c>
      <c r="I2217" s="24">
        <f t="shared" si="137"/>
        <v>1.1894632543245631E-3</v>
      </c>
      <c r="J2217" s="19">
        <f t="shared" si="138"/>
        <v>1.3025148819600329E-2</v>
      </c>
      <c r="K2217" s="19">
        <f t="shared" si="139"/>
        <v>1.5469638524016067E-2</v>
      </c>
    </row>
    <row r="2218" spans="7:11" x14ac:dyDescent="0.3">
      <c r="G2218" s="23">
        <f t="shared" ca="1" si="136"/>
        <v>44822</v>
      </c>
      <c r="H2218" s="19">
        <v>170.80748</v>
      </c>
      <c r="I2218" s="24">
        <f t="shared" si="137"/>
        <v>3.0242087025802444E-3</v>
      </c>
      <c r="J2218" s="19">
        <f t="shared" si="138"/>
        <v>1.1707545436426768E-2</v>
      </c>
      <c r="K2218" s="19">
        <f t="shared" si="139"/>
        <v>1.5216925791277267E-2</v>
      </c>
    </row>
    <row r="2219" spans="7:11" x14ac:dyDescent="0.3">
      <c r="G2219" s="23">
        <f t="shared" ca="1" si="136"/>
        <v>44823</v>
      </c>
      <c r="H2219" s="19">
        <v>170.595947</v>
      </c>
      <c r="I2219" s="24">
        <f t="shared" si="137"/>
        <v>-1.2384293708916916E-3</v>
      </c>
      <c r="J2219" s="19">
        <f t="shared" si="138"/>
        <v>1.1670324499116569E-2</v>
      </c>
      <c r="K2219" s="19">
        <f t="shared" si="139"/>
        <v>1.4443616043991381E-2</v>
      </c>
    </row>
    <row r="2220" spans="7:11" x14ac:dyDescent="0.3">
      <c r="G2220" s="23">
        <f t="shared" ca="1" si="136"/>
        <v>44824</v>
      </c>
      <c r="H2220" s="19">
        <v>165.25306699999999</v>
      </c>
      <c r="I2220" s="24">
        <f t="shared" si="137"/>
        <v>-3.1318915214322174E-2</v>
      </c>
      <c r="J2220" s="19">
        <f t="shared" si="138"/>
        <v>1.5499312812186987E-2</v>
      </c>
      <c r="K2220" s="19">
        <f t="shared" si="139"/>
        <v>1.6218338252750271E-2</v>
      </c>
    </row>
    <row r="2221" spans="7:11" x14ac:dyDescent="0.3">
      <c r="G2221" s="23">
        <f t="shared" ca="1" si="136"/>
        <v>44825</v>
      </c>
      <c r="H2221" s="19">
        <v>168.80268899999999</v>
      </c>
      <c r="I2221" s="24">
        <f t="shared" si="137"/>
        <v>2.1479916012693501E-2</v>
      </c>
      <c r="J2221" s="19">
        <f t="shared" si="138"/>
        <v>1.6921948230450935E-2</v>
      </c>
      <c r="K2221" s="19">
        <f t="shared" si="139"/>
        <v>1.6523569170934803E-2</v>
      </c>
    </row>
    <row r="2222" spans="7:11" x14ac:dyDescent="0.3">
      <c r="G2222" s="23">
        <f t="shared" ca="1" si="136"/>
        <v>44826</v>
      </c>
      <c r="H2222" s="19">
        <v>170.586761</v>
      </c>
      <c r="I2222" s="24">
        <f t="shared" si="137"/>
        <v>1.056897855460126E-2</v>
      </c>
      <c r="J2222" s="19">
        <f t="shared" si="138"/>
        <v>1.6581452371634255E-2</v>
      </c>
      <c r="K2222" s="19">
        <f t="shared" si="139"/>
        <v>1.6300670856804467E-2</v>
      </c>
    </row>
    <row r="2223" spans="7:11" x14ac:dyDescent="0.3">
      <c r="G2223" s="23">
        <f t="shared" ca="1" si="136"/>
        <v>44827</v>
      </c>
      <c r="H2223" s="19">
        <v>171.975357</v>
      </c>
      <c r="I2223" s="24">
        <f t="shared" si="137"/>
        <v>8.1401158674909713E-3</v>
      </c>
      <c r="J2223" s="19">
        <f t="shared" si="138"/>
        <v>1.663247632270852E-2</v>
      </c>
      <c r="K2223" s="19">
        <f t="shared" si="139"/>
        <v>1.3416866240873751E-2</v>
      </c>
    </row>
    <row r="2224" spans="7:11" x14ac:dyDescent="0.3">
      <c r="G2224" s="23">
        <f t="shared" ca="1" si="136"/>
        <v>44828</v>
      </c>
      <c r="H2224" s="19">
        <v>171.33163500000001</v>
      </c>
      <c r="I2224" s="24">
        <f t="shared" si="137"/>
        <v>-3.7431060544330652E-3</v>
      </c>
      <c r="J2224" s="19">
        <f t="shared" si="138"/>
        <v>1.6802053527963056E-2</v>
      </c>
      <c r="K2224" s="19">
        <f t="shared" si="139"/>
        <v>1.3308650876294974E-2</v>
      </c>
    </row>
    <row r="2225" spans="7:11" x14ac:dyDescent="0.3">
      <c r="G2225" s="23">
        <f t="shared" ca="1" si="136"/>
        <v>44829</v>
      </c>
      <c r="H2225" s="19">
        <v>175.93885800000001</v>
      </c>
      <c r="I2225" s="24">
        <f t="shared" si="137"/>
        <v>2.689067316727578E-2</v>
      </c>
      <c r="J2225" s="19">
        <f t="shared" si="138"/>
        <v>1.7839055625473201E-2</v>
      </c>
      <c r="K2225" s="19">
        <f t="shared" si="139"/>
        <v>1.4184626719765444E-2</v>
      </c>
    </row>
    <row r="2226" spans="7:11" x14ac:dyDescent="0.3">
      <c r="G2226" s="23">
        <f t="shared" ca="1" si="136"/>
        <v>44830</v>
      </c>
      <c r="H2226" s="19">
        <v>174.62382500000001</v>
      </c>
      <c r="I2226" s="24">
        <f t="shared" si="137"/>
        <v>-7.4743749899751633E-3</v>
      </c>
      <c r="J2226" s="19">
        <f t="shared" si="138"/>
        <v>1.6157484964568897E-2</v>
      </c>
      <c r="K2226" s="19">
        <f t="shared" si="139"/>
        <v>1.4308901613891419E-2</v>
      </c>
    </row>
    <row r="2227" spans="7:11" x14ac:dyDescent="0.3">
      <c r="G2227" s="23">
        <f t="shared" ca="1" si="136"/>
        <v>44831</v>
      </c>
      <c r="H2227" s="19">
        <v>172.42598000000001</v>
      </c>
      <c r="I2227" s="24">
        <f t="shared" si="137"/>
        <v>-1.2586169155325733E-2</v>
      </c>
      <c r="J2227" s="19">
        <f t="shared" si="138"/>
        <v>1.6876729344537815E-2</v>
      </c>
      <c r="K2227" s="19">
        <f t="shared" si="139"/>
        <v>1.4765297080308125E-2</v>
      </c>
    </row>
    <row r="2228" spans="7:11" x14ac:dyDescent="0.3">
      <c r="G2228" s="23">
        <f t="shared" ca="1" si="136"/>
        <v>44832</v>
      </c>
      <c r="H2228" s="19">
        <v>174.43069499999999</v>
      </c>
      <c r="I2228" s="24">
        <f t="shared" si="137"/>
        <v>1.1626525190693293E-2</v>
      </c>
      <c r="J2228" s="19">
        <f t="shared" si="138"/>
        <v>1.7186564695748471E-2</v>
      </c>
      <c r="K2228" s="19">
        <f t="shared" si="139"/>
        <v>1.431541442176237E-2</v>
      </c>
    </row>
    <row r="2229" spans="7:11" x14ac:dyDescent="0.3">
      <c r="G2229" s="23">
        <f t="shared" ca="1" si="136"/>
        <v>44833</v>
      </c>
      <c r="H2229" s="19">
        <v>175.359497</v>
      </c>
      <c r="I2229" s="24">
        <f t="shared" si="137"/>
        <v>5.3247623647891817E-3</v>
      </c>
      <c r="J2229" s="19">
        <f t="shared" si="138"/>
        <v>1.7164507009613295E-2</v>
      </c>
      <c r="K2229" s="19">
        <f t="shared" si="139"/>
        <v>1.4285346958435549E-2</v>
      </c>
    </row>
    <row r="2230" spans="7:11" x14ac:dyDescent="0.3">
      <c r="G2230" s="23">
        <f t="shared" ca="1" si="136"/>
        <v>44834</v>
      </c>
      <c r="H2230" s="19">
        <v>176.24229399999999</v>
      </c>
      <c r="I2230" s="24">
        <f t="shared" si="137"/>
        <v>5.0342126608631244E-3</v>
      </c>
      <c r="J2230" s="19">
        <f t="shared" si="138"/>
        <v>1.2264285865414077E-2</v>
      </c>
      <c r="K2230" s="19">
        <f t="shared" si="139"/>
        <v>1.4181439009158435E-2</v>
      </c>
    </row>
    <row r="2231" spans="7:11" x14ac:dyDescent="0.3">
      <c r="G2231" s="23">
        <f t="shared" ca="1" si="136"/>
        <v>44835</v>
      </c>
      <c r="H2231" s="19">
        <v>176.582596</v>
      </c>
      <c r="I2231" s="24">
        <f t="shared" si="137"/>
        <v>1.930875911090979E-3</v>
      </c>
      <c r="J2231" s="19">
        <f t="shared" si="138"/>
        <v>1.1120548700692796E-2</v>
      </c>
      <c r="K2231" s="19">
        <f t="shared" si="139"/>
        <v>1.4025293825559948E-2</v>
      </c>
    </row>
    <row r="2232" spans="7:11" x14ac:dyDescent="0.3">
      <c r="G2232" s="23">
        <f t="shared" ca="1" si="136"/>
        <v>44836</v>
      </c>
      <c r="H2232" s="19">
        <v>183.15776099999999</v>
      </c>
      <c r="I2232" s="24">
        <f t="shared" si="137"/>
        <v>3.7235634478949509E-2</v>
      </c>
      <c r="J2232" s="19">
        <f t="shared" si="138"/>
        <v>1.5176288804766512E-2</v>
      </c>
      <c r="K2232" s="19">
        <f t="shared" si="139"/>
        <v>1.5583200264875204E-2</v>
      </c>
    </row>
    <row r="2233" spans="7:11" x14ac:dyDescent="0.3">
      <c r="G2233" s="23">
        <f t="shared" ca="1" si="136"/>
        <v>44837</v>
      </c>
      <c r="H2233" s="19">
        <v>180.941498</v>
      </c>
      <c r="I2233" s="24">
        <f t="shared" si="137"/>
        <v>-1.21002953295547E-2</v>
      </c>
      <c r="J2233" s="19">
        <f t="shared" si="138"/>
        <v>1.6347146072742399E-2</v>
      </c>
      <c r="K2233" s="19">
        <f t="shared" si="139"/>
        <v>1.606642346020104E-2</v>
      </c>
    </row>
    <row r="2234" spans="7:11" x14ac:dyDescent="0.3">
      <c r="G2234" s="23">
        <f t="shared" ca="1" si="136"/>
        <v>44838</v>
      </c>
      <c r="H2234" s="19">
        <v>181.90707399999999</v>
      </c>
      <c r="I2234" s="24">
        <f t="shared" si="137"/>
        <v>5.3363988398063E-3</v>
      </c>
      <c r="J2234" s="19">
        <f t="shared" si="138"/>
        <v>1.604371266754483E-2</v>
      </c>
      <c r="K2234" s="19">
        <f t="shared" si="139"/>
        <v>1.606711344461063E-2</v>
      </c>
    </row>
    <row r="2235" spans="7:11" x14ac:dyDescent="0.3">
      <c r="G2235" s="23">
        <f t="shared" ca="1" si="136"/>
        <v>44839</v>
      </c>
      <c r="H2235" s="19">
        <v>181.52088900000001</v>
      </c>
      <c r="I2235" s="24">
        <f t="shared" si="137"/>
        <v>-2.1229795604319479E-3</v>
      </c>
      <c r="J2235" s="19">
        <f t="shared" si="138"/>
        <v>1.4410871471827657E-2</v>
      </c>
      <c r="K2235" s="19">
        <f t="shared" si="139"/>
        <v>1.5874653588872033E-2</v>
      </c>
    </row>
    <row r="2236" spans="7:11" x14ac:dyDescent="0.3">
      <c r="G2236" s="23">
        <f t="shared" ca="1" si="136"/>
        <v>44840</v>
      </c>
      <c r="H2236" s="19">
        <v>177.27230800000001</v>
      </c>
      <c r="I2236" s="24">
        <f t="shared" si="137"/>
        <v>-2.3405466023251997E-2</v>
      </c>
      <c r="J2236" s="19">
        <f t="shared" si="138"/>
        <v>1.6459510569295364E-2</v>
      </c>
      <c r="K2236" s="19">
        <f t="shared" si="139"/>
        <v>1.5884684468570071E-2</v>
      </c>
    </row>
    <row r="2237" spans="7:11" x14ac:dyDescent="0.3">
      <c r="G2237" s="23">
        <f t="shared" ca="1" si="136"/>
        <v>44841</v>
      </c>
      <c r="H2237" s="19">
        <v>175.083618</v>
      </c>
      <c r="I2237" s="24">
        <f t="shared" si="137"/>
        <v>-1.2346485611277824E-2</v>
      </c>
      <c r="J2237" s="19">
        <f t="shared" si="138"/>
        <v>1.6436671749301662E-2</v>
      </c>
      <c r="K2237" s="19">
        <f t="shared" si="139"/>
        <v>1.6214479020353348E-2</v>
      </c>
    </row>
    <row r="2238" spans="7:11" x14ac:dyDescent="0.3">
      <c r="G2238" s="23">
        <f t="shared" ca="1" si="136"/>
        <v>44842</v>
      </c>
      <c r="H2238" s="19">
        <v>176.71133399999999</v>
      </c>
      <c r="I2238" s="24">
        <f t="shared" si="137"/>
        <v>9.2967921190660885E-3</v>
      </c>
      <c r="J2238" s="19">
        <f t="shared" si="138"/>
        <v>1.6295477748611779E-2</v>
      </c>
      <c r="K2238" s="19">
        <f t="shared" si="139"/>
        <v>1.6305659543106317E-2</v>
      </c>
    </row>
    <row r="2239" spans="7:11" x14ac:dyDescent="0.3">
      <c r="G2239" s="23">
        <f t="shared" ca="1" si="136"/>
        <v>44843</v>
      </c>
      <c r="H2239" s="19">
        <v>175.24917600000001</v>
      </c>
      <c r="I2239" s="24">
        <f t="shared" si="137"/>
        <v>-8.2742740202503828E-3</v>
      </c>
      <c r="J2239" s="19">
        <f t="shared" si="138"/>
        <v>1.6499416632365139E-2</v>
      </c>
      <c r="K2239" s="19">
        <f t="shared" si="139"/>
        <v>1.6450518913191967E-2</v>
      </c>
    </row>
    <row r="2240" spans="7:11" x14ac:dyDescent="0.3">
      <c r="G2240" s="23">
        <f t="shared" ca="1" si="136"/>
        <v>44844</v>
      </c>
      <c r="H2240" s="19">
        <v>178.09071399999999</v>
      </c>
      <c r="I2240" s="24">
        <f t="shared" si="137"/>
        <v>1.6214273098779097E-2</v>
      </c>
      <c r="J2240" s="19">
        <f t="shared" si="138"/>
        <v>1.7236363264173188E-2</v>
      </c>
      <c r="K2240" s="19">
        <f t="shared" si="139"/>
        <v>1.4815783026680358E-2</v>
      </c>
    </row>
    <row r="2241" spans="7:11" x14ac:dyDescent="0.3">
      <c r="G2241" s="23">
        <f t="shared" ca="1" si="136"/>
        <v>44845</v>
      </c>
      <c r="H2241" s="19">
        <v>177.511368</v>
      </c>
      <c r="I2241" s="24">
        <f t="shared" si="137"/>
        <v>-3.2530949367747253E-3</v>
      </c>
      <c r="J2241" s="19">
        <f t="shared" si="138"/>
        <v>1.7289027652852819E-2</v>
      </c>
      <c r="K2241" s="19">
        <f t="shared" si="139"/>
        <v>1.4289781699091753E-2</v>
      </c>
    </row>
    <row r="2242" spans="7:11" x14ac:dyDescent="0.3">
      <c r="G2242" s="23">
        <f t="shared" ca="1" si="136"/>
        <v>44846</v>
      </c>
      <c r="H2242" s="19">
        <v>176.07676699999999</v>
      </c>
      <c r="I2242" s="24">
        <f t="shared" si="137"/>
        <v>-8.0817415592223663E-3</v>
      </c>
      <c r="J2242" s="19">
        <f t="shared" si="138"/>
        <v>1.1658531141542749E-2</v>
      </c>
      <c r="K2242" s="19">
        <f t="shared" si="139"/>
        <v>1.4351798593223299E-2</v>
      </c>
    </row>
    <row r="2243" spans="7:11" x14ac:dyDescent="0.3">
      <c r="G2243" s="23">
        <f t="shared" ca="1" si="136"/>
        <v>44847</v>
      </c>
      <c r="H2243" s="19">
        <v>173.980118</v>
      </c>
      <c r="I2243" s="24">
        <f t="shared" si="137"/>
        <v>-1.1907584604844423E-2</v>
      </c>
      <c r="J2243" s="19">
        <f t="shared" si="138"/>
        <v>1.1643571654659726E-2</v>
      </c>
      <c r="K2243" s="19">
        <f t="shared" si="139"/>
        <v>1.4575370235591502E-2</v>
      </c>
    </row>
    <row r="2244" spans="7:11" x14ac:dyDescent="0.3">
      <c r="G2244" s="23">
        <f t="shared" ca="1" si="136"/>
        <v>44848</v>
      </c>
      <c r="H2244" s="19">
        <v>173.50187700000001</v>
      </c>
      <c r="I2244" s="24">
        <f t="shared" si="137"/>
        <v>-2.7488255870707912E-3</v>
      </c>
      <c r="J2244" s="19">
        <f t="shared" si="138"/>
        <v>1.1206986965386476E-2</v>
      </c>
      <c r="K2244" s="19">
        <f t="shared" si="139"/>
        <v>1.4561179499544757E-2</v>
      </c>
    </row>
    <row r="2245" spans="7:11" x14ac:dyDescent="0.3">
      <c r="G2245" s="23">
        <f t="shared" ca="1" si="136"/>
        <v>44849</v>
      </c>
      <c r="H2245" s="19">
        <v>173.943298</v>
      </c>
      <c r="I2245" s="24">
        <f t="shared" si="137"/>
        <v>2.5441857323538208E-3</v>
      </c>
      <c r="J2245" s="19">
        <f t="shared" si="138"/>
        <v>1.1419680956105018E-2</v>
      </c>
      <c r="K2245" s="19">
        <f t="shared" si="139"/>
        <v>1.3214379659862784E-2</v>
      </c>
    </row>
    <row r="2246" spans="7:11" x14ac:dyDescent="0.3">
      <c r="G2246" s="23">
        <f t="shared" ref="G2246:G2309" ca="1" si="140">G2245+1</f>
        <v>44850</v>
      </c>
      <c r="H2246" s="19">
        <v>175.15716599999999</v>
      </c>
      <c r="I2246" s="24">
        <f t="shared" ref="I2246:I2309" si="141">H2246/H2245-1</f>
        <v>6.9785269910196401E-3</v>
      </c>
      <c r="J2246" s="19">
        <f t="shared" si="138"/>
        <v>9.6450521721604433E-3</v>
      </c>
      <c r="K2246" s="19">
        <f t="shared" si="139"/>
        <v>1.320739149752553E-2</v>
      </c>
    </row>
    <row r="2247" spans="7:11" x14ac:dyDescent="0.3">
      <c r="G2247" s="23">
        <f t="shared" ca="1" si="140"/>
        <v>44851</v>
      </c>
      <c r="H2247" s="19">
        <v>175.341736</v>
      </c>
      <c r="I2247" s="24">
        <f t="shared" si="141"/>
        <v>1.053739359998529E-3</v>
      </c>
      <c r="J2247" s="19">
        <f t="shared" si="138"/>
        <v>8.8128158723651991E-3</v>
      </c>
      <c r="K2247" s="19">
        <f t="shared" si="139"/>
        <v>1.2858052287508286E-2</v>
      </c>
    </row>
    <row r="2248" spans="7:11" x14ac:dyDescent="0.3">
      <c r="G2248" s="23">
        <f t="shared" ca="1" si="140"/>
        <v>44852</v>
      </c>
      <c r="H2248" s="19">
        <v>178.156158</v>
      </c>
      <c r="I2248" s="24">
        <f t="shared" si="141"/>
        <v>1.6051067271285691E-2</v>
      </c>
      <c r="J2248" s="19">
        <f t="shared" si="138"/>
        <v>9.7932780387464894E-3</v>
      </c>
      <c r="K2248" s="19">
        <f t="shared" si="139"/>
        <v>1.308802190536747E-2</v>
      </c>
    </row>
    <row r="2249" spans="7:11" x14ac:dyDescent="0.3">
      <c r="G2249" s="23">
        <f t="shared" ca="1" si="140"/>
        <v>44853</v>
      </c>
      <c r="H2249" s="19">
        <v>175.56317100000001</v>
      </c>
      <c r="I2249" s="24">
        <f t="shared" si="141"/>
        <v>-1.4554574083260108E-2</v>
      </c>
      <c r="J2249" s="19">
        <f t="shared" si="138"/>
        <v>1.0611182591906248E-2</v>
      </c>
      <c r="K2249" s="19">
        <f t="shared" si="139"/>
        <v>1.3501652878231392E-2</v>
      </c>
    </row>
    <row r="2250" spans="7:11" x14ac:dyDescent="0.3">
      <c r="G2250" s="23">
        <f t="shared" ca="1" si="140"/>
        <v>44854</v>
      </c>
      <c r="H2250" s="19">
        <v>170.89404300000001</v>
      </c>
      <c r="I2250" s="24">
        <f t="shared" si="141"/>
        <v>-2.6595145060349767E-2</v>
      </c>
      <c r="J2250" s="19">
        <f t="shared" si="138"/>
        <v>1.1991511195199814E-2</v>
      </c>
      <c r="K2250" s="19">
        <f t="shared" si="139"/>
        <v>1.4698095261191346E-2</v>
      </c>
    </row>
    <row r="2251" spans="7:11" x14ac:dyDescent="0.3">
      <c r="G2251" s="23">
        <f t="shared" ca="1" si="140"/>
        <v>44855</v>
      </c>
      <c r="H2251" s="19">
        <v>175.31405599999999</v>
      </c>
      <c r="I2251" s="24">
        <f t="shared" si="141"/>
        <v>2.5864055425267152E-2</v>
      </c>
      <c r="J2251" s="19">
        <f t="shared" si="138"/>
        <v>1.5288631146867664E-2</v>
      </c>
      <c r="K2251" s="19">
        <f t="shared" si="139"/>
        <v>1.5910990476884122E-2</v>
      </c>
    </row>
    <row r="2252" spans="7:11" x14ac:dyDescent="0.3">
      <c r="G2252" s="23">
        <f t="shared" ca="1" si="140"/>
        <v>44856</v>
      </c>
      <c r="H2252" s="19">
        <v>171.16166699999999</v>
      </c>
      <c r="I2252" s="24">
        <f t="shared" si="141"/>
        <v>-2.368543113280086E-2</v>
      </c>
      <c r="J2252" s="19">
        <f t="shared" si="138"/>
        <v>1.6797661597237029E-2</v>
      </c>
      <c r="K2252" s="19">
        <f t="shared" si="139"/>
        <v>1.408551472779368E-2</v>
      </c>
    </row>
    <row r="2253" spans="7:11" x14ac:dyDescent="0.3">
      <c r="G2253" s="23">
        <f t="shared" ca="1" si="140"/>
        <v>44857</v>
      </c>
      <c r="H2253" s="19">
        <v>168.79020700000001</v>
      </c>
      <c r="I2253" s="24">
        <f t="shared" si="141"/>
        <v>-1.3855088242392455E-2</v>
      </c>
      <c r="J2253" s="19">
        <f t="shared" si="138"/>
        <v>1.6927065848615776E-2</v>
      </c>
      <c r="K2253" s="19">
        <f t="shared" si="139"/>
        <v>1.4148627753162706E-2</v>
      </c>
    </row>
    <row r="2254" spans="7:11" x14ac:dyDescent="0.3">
      <c r="G2254" s="23">
        <f t="shared" ca="1" si="140"/>
        <v>44858</v>
      </c>
      <c r="H2254" s="19">
        <v>166.75088500000001</v>
      </c>
      <c r="I2254" s="24">
        <f t="shared" si="141"/>
        <v>-1.2081992410851172E-2</v>
      </c>
      <c r="J2254" s="19">
        <f t="shared" si="138"/>
        <v>1.7173634097393184E-2</v>
      </c>
      <c r="K2254" s="19">
        <f t="shared" si="139"/>
        <v>1.4120268093584215E-2</v>
      </c>
    </row>
    <row r="2255" spans="7:11" x14ac:dyDescent="0.3">
      <c r="G2255" s="23">
        <f t="shared" ca="1" si="140"/>
        <v>44859</v>
      </c>
      <c r="H2255" s="19">
        <v>168.042755</v>
      </c>
      <c r="I2255" s="24">
        <f t="shared" si="141"/>
        <v>7.7473052092047467E-3</v>
      </c>
      <c r="J2255" s="19">
        <f t="shared" ref="J2255:J2318" si="142">_xlfn.STDEV.S(I2246:I2255)</f>
        <v>1.7464502888414644E-2</v>
      </c>
      <c r="K2255" s="19">
        <f t="shared" si="139"/>
        <v>1.436865860060926E-2</v>
      </c>
    </row>
    <row r="2256" spans="7:11" x14ac:dyDescent="0.3">
      <c r="G2256" s="23">
        <f t="shared" ca="1" si="140"/>
        <v>44860</v>
      </c>
      <c r="H2256" s="19">
        <v>162.92147800000001</v>
      </c>
      <c r="I2256" s="24">
        <f t="shared" si="141"/>
        <v>-3.0476035696986759E-2</v>
      </c>
      <c r="J2256" s="19">
        <f t="shared" si="142"/>
        <v>1.8965182432563683E-2</v>
      </c>
      <c r="K2256" s="19">
        <f t="shared" si="139"/>
        <v>1.4952775715088549E-2</v>
      </c>
    </row>
    <row r="2257" spans="7:11" x14ac:dyDescent="0.3">
      <c r="G2257" s="23">
        <f t="shared" ca="1" si="140"/>
        <v>44861</v>
      </c>
      <c r="H2257" s="19">
        <v>162.773819</v>
      </c>
      <c r="I2257" s="24">
        <f t="shared" si="141"/>
        <v>-9.0632003718993381E-4</v>
      </c>
      <c r="J2257" s="19">
        <f t="shared" si="142"/>
        <v>1.8882033634470871E-2</v>
      </c>
      <c r="K2257" s="19">
        <f t="shared" si="139"/>
        <v>1.48393182284857E-2</v>
      </c>
    </row>
    <row r="2258" spans="7:11" x14ac:dyDescent="0.3">
      <c r="G2258" s="23">
        <f t="shared" ca="1" si="140"/>
        <v>44862</v>
      </c>
      <c r="H2258" s="19">
        <v>167.95050000000001</v>
      </c>
      <c r="I2258" s="24">
        <f t="shared" si="141"/>
        <v>3.180290928727314E-2</v>
      </c>
      <c r="J2258" s="19">
        <f t="shared" si="142"/>
        <v>2.1515198710286794E-2</v>
      </c>
      <c r="K2258" s="19">
        <f t="shared" si="139"/>
        <v>1.6611063955859193E-2</v>
      </c>
    </row>
    <row r="2259" spans="7:11" x14ac:dyDescent="0.3">
      <c r="G2259" s="23">
        <f t="shared" ca="1" si="140"/>
        <v>44863</v>
      </c>
      <c r="H2259" s="19">
        <v>171.82607999999999</v>
      </c>
      <c r="I2259" s="24">
        <f t="shared" si="141"/>
        <v>2.3075727669759738E-2</v>
      </c>
      <c r="J2259" s="19">
        <f t="shared" si="142"/>
        <v>2.3027072587965616E-2</v>
      </c>
      <c r="K2259" s="19">
        <f t="shared" si="139"/>
        <v>1.7484580010910314E-2</v>
      </c>
    </row>
    <row r="2260" spans="7:11" x14ac:dyDescent="0.3">
      <c r="G2260" s="23">
        <f t="shared" ca="1" si="140"/>
        <v>44864</v>
      </c>
      <c r="H2260" s="19">
        <v>168.50410500000001</v>
      </c>
      <c r="I2260" s="24">
        <f t="shared" si="141"/>
        <v>-1.9333357311067001E-2</v>
      </c>
      <c r="J2260" s="19">
        <f t="shared" si="142"/>
        <v>2.2264003908389278E-2</v>
      </c>
      <c r="K2260" s="19">
        <f t="shared" si="139"/>
        <v>1.7466395760961099E-2</v>
      </c>
    </row>
    <row r="2261" spans="7:11" x14ac:dyDescent="0.3">
      <c r="G2261" s="23">
        <f t="shared" ca="1" si="140"/>
        <v>44865</v>
      </c>
      <c r="H2261" s="19">
        <v>161.93412799999999</v>
      </c>
      <c r="I2261" s="24">
        <f t="shared" si="141"/>
        <v>-3.8990011548976966E-2</v>
      </c>
      <c r="J2261" s="19">
        <f t="shared" si="142"/>
        <v>2.294476053226302E-2</v>
      </c>
      <c r="K2261" s="19">
        <f t="shared" si="139"/>
        <v>1.9269668248089945E-2</v>
      </c>
    </row>
    <row r="2262" spans="7:11" x14ac:dyDescent="0.3">
      <c r="G2262" s="23">
        <f t="shared" ca="1" si="140"/>
        <v>44866</v>
      </c>
      <c r="H2262" s="19">
        <v>164.01954699999999</v>
      </c>
      <c r="I2262" s="24">
        <f t="shared" si="141"/>
        <v>1.2878193286099737E-2</v>
      </c>
      <c r="J2262" s="19">
        <f t="shared" si="142"/>
        <v>2.3022258432006493E-2</v>
      </c>
      <c r="K2262" s="19">
        <f t="shared" si="139"/>
        <v>1.9625847104763183E-2</v>
      </c>
    </row>
    <row r="2263" spans="7:11" x14ac:dyDescent="0.3">
      <c r="G2263" s="23">
        <f t="shared" ca="1" si="140"/>
        <v>44867</v>
      </c>
      <c r="H2263" s="19">
        <v>166.14186100000001</v>
      </c>
      <c r="I2263" s="24">
        <f t="shared" si="141"/>
        <v>1.2939396790310642E-2</v>
      </c>
      <c r="J2263" s="19">
        <f t="shared" si="142"/>
        <v>2.3307100786094062E-2</v>
      </c>
      <c r="K2263" s="19">
        <f t="shared" si="139"/>
        <v>1.9841333390217975E-2</v>
      </c>
    </row>
    <row r="2264" spans="7:11" x14ac:dyDescent="0.3">
      <c r="G2264" s="23">
        <f t="shared" ca="1" si="140"/>
        <v>44868</v>
      </c>
      <c r="H2264" s="19">
        <v>168.81788599999999</v>
      </c>
      <c r="I2264" s="24">
        <f t="shared" si="141"/>
        <v>1.6106867853129314E-2</v>
      </c>
      <c r="J2264" s="19">
        <f t="shared" si="142"/>
        <v>2.3566019469008864E-2</v>
      </c>
      <c r="K2264" s="19">
        <f t="shared" si="139"/>
        <v>2.0253308863747377E-2</v>
      </c>
    </row>
    <row r="2265" spans="7:11" x14ac:dyDescent="0.3">
      <c r="G2265" s="23">
        <f t="shared" ca="1" si="140"/>
        <v>44869</v>
      </c>
      <c r="H2265" s="19">
        <v>168.374954</v>
      </c>
      <c r="I2265" s="24">
        <f t="shared" si="141"/>
        <v>-2.6237267299982214E-3</v>
      </c>
      <c r="J2265" s="19">
        <f t="shared" si="142"/>
        <v>2.3487854442656646E-2</v>
      </c>
      <c r="K2265" s="19">
        <f t="shared" ref="K2265:K2328" si="143">_xlfn.STDEV.S(I2246:I2265)</f>
        <v>2.0236363913019199E-2</v>
      </c>
    </row>
    <row r="2266" spans="7:11" x14ac:dyDescent="0.3">
      <c r="G2266" s="23">
        <f t="shared" ca="1" si="140"/>
        <v>44870</v>
      </c>
      <c r="H2266" s="19">
        <v>167.59060700000001</v>
      </c>
      <c r="I2266" s="24">
        <f t="shared" si="141"/>
        <v>-4.6583353483796719E-3</v>
      </c>
      <c r="J2266" s="19">
        <f t="shared" si="142"/>
        <v>2.0998068404201882E-2</v>
      </c>
      <c r="K2266" s="19">
        <f t="shared" si="143"/>
        <v>2.0148973499165276E-2</v>
      </c>
    </row>
    <row r="2267" spans="7:11" x14ac:dyDescent="0.3">
      <c r="G2267" s="23">
        <f t="shared" ca="1" si="140"/>
        <v>44871</v>
      </c>
      <c r="H2267" s="19">
        <v>169.353058</v>
      </c>
      <c r="I2267" s="24">
        <f t="shared" si="141"/>
        <v>1.0516406805543665E-2</v>
      </c>
      <c r="J2267" s="19">
        <f t="shared" si="142"/>
        <v>2.1070762967166232E-2</v>
      </c>
      <c r="K2267" s="19">
        <f t="shared" si="143"/>
        <v>2.0334993637739052E-2</v>
      </c>
    </row>
    <row r="2268" spans="7:11" x14ac:dyDescent="0.3">
      <c r="G2268" s="23">
        <f t="shared" ca="1" si="140"/>
        <v>44872</v>
      </c>
      <c r="H2268" s="19">
        <v>167.95050000000001</v>
      </c>
      <c r="I2268" s="24">
        <f t="shared" si="141"/>
        <v>-8.2818581285966086E-3</v>
      </c>
      <c r="J2268" s="19">
        <f t="shared" si="142"/>
        <v>1.8934678678850875E-2</v>
      </c>
      <c r="K2268" s="19">
        <f t="shared" si="143"/>
        <v>1.9951497922057939E-2</v>
      </c>
    </row>
    <row r="2269" spans="7:11" x14ac:dyDescent="0.3">
      <c r="G2269" s="23">
        <f t="shared" ca="1" si="140"/>
        <v>44873</v>
      </c>
      <c r="H2269" s="19">
        <v>166.30796799999999</v>
      </c>
      <c r="I2269" s="24">
        <f t="shared" si="141"/>
        <v>-9.7798577557078881E-3</v>
      </c>
      <c r="J2269" s="19">
        <f t="shared" si="142"/>
        <v>1.7296795830152711E-2</v>
      </c>
      <c r="K2269" s="19">
        <f t="shared" si="143"/>
        <v>1.9831085590255877E-2</v>
      </c>
    </row>
    <row r="2270" spans="7:11" x14ac:dyDescent="0.3">
      <c r="G2270" s="23">
        <f t="shared" ca="1" si="140"/>
        <v>44874</v>
      </c>
      <c r="H2270" s="19">
        <v>163.45666499999999</v>
      </c>
      <c r="I2270" s="24">
        <f t="shared" si="141"/>
        <v>-1.7144716722171771E-2</v>
      </c>
      <c r="J2270" s="19">
        <f t="shared" si="142"/>
        <v>1.7081388596288546E-2</v>
      </c>
      <c r="K2270" s="19">
        <f t="shared" si="143"/>
        <v>1.9333514881540236E-2</v>
      </c>
    </row>
    <row r="2271" spans="7:11" x14ac:dyDescent="0.3">
      <c r="G2271" s="23">
        <f t="shared" ca="1" si="140"/>
        <v>44875</v>
      </c>
      <c r="H2271" s="19">
        <v>160.64224200000001</v>
      </c>
      <c r="I2271" s="24">
        <f t="shared" si="141"/>
        <v>-1.7218159932480992E-2</v>
      </c>
      <c r="J2271" s="19">
        <f t="shared" si="142"/>
        <v>1.2828994289791647E-2</v>
      </c>
      <c r="K2271" s="19">
        <f t="shared" si="143"/>
        <v>1.8439770491813626E-2</v>
      </c>
    </row>
    <row r="2272" spans="7:11" x14ac:dyDescent="0.3">
      <c r="G2272" s="23">
        <f t="shared" ca="1" si="140"/>
        <v>44876</v>
      </c>
      <c r="H2272" s="19">
        <v>156.720551</v>
      </c>
      <c r="I2272" s="24">
        <f t="shared" si="141"/>
        <v>-2.4412576363320504E-2</v>
      </c>
      <c r="J2272" s="19">
        <f t="shared" si="142"/>
        <v>1.381675449630199E-2</v>
      </c>
      <c r="K2272" s="19">
        <f t="shared" si="143"/>
        <v>1.8480885830581526E-2</v>
      </c>
    </row>
    <row r="2273" spans="7:11" x14ac:dyDescent="0.3">
      <c r="G2273" s="23">
        <f t="shared" ca="1" si="140"/>
        <v>44877</v>
      </c>
      <c r="H2273" s="19">
        <v>151.90379300000001</v>
      </c>
      <c r="I2273" s="24">
        <f t="shared" si="141"/>
        <v>-3.0734692861053015E-2</v>
      </c>
      <c r="J2273" s="19">
        <f t="shared" si="142"/>
        <v>1.4588357814328233E-2</v>
      </c>
      <c r="K2273" s="19">
        <f t="shared" si="143"/>
        <v>1.9310168175858924E-2</v>
      </c>
    </row>
    <row r="2274" spans="7:11" x14ac:dyDescent="0.3">
      <c r="G2274" s="23">
        <f t="shared" ca="1" si="140"/>
        <v>44878</v>
      </c>
      <c r="H2274" s="19">
        <v>151.27629099999999</v>
      </c>
      <c r="I2274" s="24">
        <f t="shared" si="141"/>
        <v>-4.13091725760939E-3</v>
      </c>
      <c r="J2274" s="19">
        <f t="shared" si="142"/>
        <v>1.1902098603619802E-2</v>
      </c>
      <c r="K2274" s="19">
        <f t="shared" si="143"/>
        <v>1.92401186879829E-2</v>
      </c>
    </row>
    <row r="2275" spans="7:11" x14ac:dyDescent="0.3">
      <c r="G2275" s="23">
        <f t="shared" ca="1" si="140"/>
        <v>44879</v>
      </c>
      <c r="H2275" s="19">
        <v>152.92806999999999</v>
      </c>
      <c r="I2275" s="24">
        <f t="shared" si="141"/>
        <v>1.0918954907481293E-2</v>
      </c>
      <c r="J2275" s="19">
        <f t="shared" si="142"/>
        <v>1.3592193294225818E-2</v>
      </c>
      <c r="K2275" s="19">
        <f t="shared" si="143"/>
        <v>1.9360642690282238E-2</v>
      </c>
    </row>
    <row r="2276" spans="7:11" x14ac:dyDescent="0.3">
      <c r="G2276" s="23">
        <f t="shared" ca="1" si="140"/>
        <v>44880</v>
      </c>
      <c r="H2276" s="19">
        <v>152.909592</v>
      </c>
      <c r="I2276" s="24">
        <f t="shared" si="141"/>
        <v>-1.2082804680646486E-4</v>
      </c>
      <c r="J2276" s="19">
        <f t="shared" si="142"/>
        <v>1.3844896131519926E-2</v>
      </c>
      <c r="K2276" s="19">
        <f t="shared" si="143"/>
        <v>1.8384172817753838E-2</v>
      </c>
    </row>
    <row r="2277" spans="7:11" x14ac:dyDescent="0.3">
      <c r="G2277" s="23">
        <f t="shared" ca="1" si="140"/>
        <v>44881</v>
      </c>
      <c r="H2277" s="19">
        <v>146.70869400000001</v>
      </c>
      <c r="I2277" s="24">
        <f t="shared" si="141"/>
        <v>-4.0552707772577135E-2</v>
      </c>
      <c r="J2277" s="19">
        <f t="shared" si="142"/>
        <v>1.5184212040197442E-2</v>
      </c>
      <c r="K2277" s="19">
        <f t="shared" si="143"/>
        <v>2.019435144668099E-2</v>
      </c>
    </row>
    <row r="2278" spans="7:11" x14ac:dyDescent="0.3">
      <c r="G2278" s="23">
        <f t="shared" ca="1" si="140"/>
        <v>44882</v>
      </c>
      <c r="H2278" s="19">
        <v>148.923294</v>
      </c>
      <c r="I2278" s="24">
        <f t="shared" si="141"/>
        <v>1.5095219919277536E-2</v>
      </c>
      <c r="J2278" s="19">
        <f t="shared" si="142"/>
        <v>1.7767142954209548E-2</v>
      </c>
      <c r="K2278" s="19">
        <f t="shared" si="143"/>
        <v>1.8896198543553518E-2</v>
      </c>
    </row>
    <row r="2279" spans="7:11" x14ac:dyDescent="0.3">
      <c r="G2279" s="23">
        <f t="shared" ca="1" si="140"/>
        <v>44883</v>
      </c>
      <c r="H2279" s="19">
        <v>143.58973700000001</v>
      </c>
      <c r="I2279" s="24">
        <f t="shared" si="141"/>
        <v>-3.5814121865985538E-2</v>
      </c>
      <c r="J2279" s="19">
        <f t="shared" si="142"/>
        <v>1.9279935126589261E-2</v>
      </c>
      <c r="K2279" s="19">
        <f t="shared" si="143"/>
        <v>1.8743761638255373E-2</v>
      </c>
    </row>
    <row r="2280" spans="7:11" x14ac:dyDescent="0.3">
      <c r="G2280" s="23">
        <f t="shared" ca="1" si="140"/>
        <v>44884</v>
      </c>
      <c r="H2280" s="19">
        <v>144.706299</v>
      </c>
      <c r="I2280" s="24">
        <f t="shared" si="141"/>
        <v>7.7760571425797842E-3</v>
      </c>
      <c r="J2280" s="19">
        <f t="shared" si="142"/>
        <v>2.046176256349207E-2</v>
      </c>
      <c r="K2280" s="19">
        <f t="shared" si="143"/>
        <v>1.891883559725557E-2</v>
      </c>
    </row>
    <row r="2281" spans="7:11" x14ac:dyDescent="0.3">
      <c r="G2281" s="23">
        <f t="shared" ca="1" si="140"/>
        <v>44885</v>
      </c>
      <c r="H2281" s="19">
        <v>141.87347399999999</v>
      </c>
      <c r="I2281" s="24">
        <f t="shared" si="141"/>
        <v>-1.9576376561189046E-2</v>
      </c>
      <c r="J2281" s="19">
        <f t="shared" si="142"/>
        <v>2.0543044151205489E-2</v>
      </c>
      <c r="K2281" s="19">
        <f t="shared" si="143"/>
        <v>1.7670171982691558E-2</v>
      </c>
    </row>
    <row r="2282" spans="7:11" x14ac:dyDescent="0.3">
      <c r="G2282" s="23">
        <f t="shared" ca="1" si="140"/>
        <v>44886</v>
      </c>
      <c r="H2282" s="19">
        <v>139.935654</v>
      </c>
      <c r="I2282" s="24">
        <f t="shared" si="141"/>
        <v>-1.3658790085030237E-2</v>
      </c>
      <c r="J2282" s="19">
        <f t="shared" si="142"/>
        <v>2.0106944788939009E-2</v>
      </c>
      <c r="K2282" s="19">
        <f t="shared" si="143"/>
        <v>1.7131265914817295E-2</v>
      </c>
    </row>
    <row r="2283" spans="7:11" x14ac:dyDescent="0.3">
      <c r="G2283" s="23">
        <f t="shared" ca="1" si="140"/>
        <v>44887</v>
      </c>
      <c r="H2283" s="19">
        <v>144.74319499999999</v>
      </c>
      <c r="I2283" s="24">
        <f t="shared" si="141"/>
        <v>3.4355368789715124E-2</v>
      </c>
      <c r="J2283" s="19">
        <f t="shared" si="142"/>
        <v>2.3316598359700607E-2</v>
      </c>
      <c r="K2283" s="19">
        <f t="shared" si="143"/>
        <v>1.9054994746383381E-2</v>
      </c>
    </row>
    <row r="2284" spans="7:11" x14ac:dyDescent="0.3">
      <c r="G2284" s="23">
        <f t="shared" ca="1" si="140"/>
        <v>44888</v>
      </c>
      <c r="H2284" s="19">
        <v>139.44657900000001</v>
      </c>
      <c r="I2284" s="24">
        <f t="shared" si="141"/>
        <v>-3.6593195279404855E-2</v>
      </c>
      <c r="J2284" s="19">
        <f t="shared" si="142"/>
        <v>2.5413979684072049E-2</v>
      </c>
      <c r="K2284" s="19">
        <f t="shared" si="143"/>
        <v>1.9376696961964281E-2</v>
      </c>
    </row>
    <row r="2285" spans="7:11" x14ac:dyDescent="0.3">
      <c r="G2285" s="23">
        <f t="shared" ca="1" si="140"/>
        <v>44889</v>
      </c>
      <c r="H2285" s="19">
        <v>142.519409</v>
      </c>
      <c r="I2285" s="24">
        <f t="shared" si="141"/>
        <v>2.2035893759716929E-2</v>
      </c>
      <c r="J2285" s="19">
        <f t="shared" si="142"/>
        <v>2.6542701085654121E-2</v>
      </c>
      <c r="K2285" s="19">
        <f t="shared" si="143"/>
        <v>2.0573625776684399E-2</v>
      </c>
    </row>
    <row r="2286" spans="7:11" x14ac:dyDescent="0.3">
      <c r="G2286" s="23">
        <f t="shared" ca="1" si="140"/>
        <v>44890</v>
      </c>
      <c r="H2286" s="19">
        <v>141.845764</v>
      </c>
      <c r="I2286" s="24">
        <f t="shared" si="141"/>
        <v>-4.7266895416328003E-3</v>
      </c>
      <c r="J2286" s="19">
        <f t="shared" si="142"/>
        <v>2.6455565721017413E-2</v>
      </c>
      <c r="K2286" s="19">
        <f t="shared" si="143"/>
        <v>2.0573029803470262E-2</v>
      </c>
    </row>
    <row r="2287" spans="7:11" x14ac:dyDescent="0.3">
      <c r="G2287" s="23">
        <f t="shared" ca="1" si="140"/>
        <v>44891</v>
      </c>
      <c r="H2287" s="19">
        <v>144.92775</v>
      </c>
      <c r="I2287" s="24">
        <f t="shared" si="141"/>
        <v>2.1727726744099396E-2</v>
      </c>
      <c r="J2287" s="19">
        <f t="shared" si="142"/>
        <v>2.5014116798948428E-2</v>
      </c>
      <c r="K2287" s="19">
        <f t="shared" si="143"/>
        <v>2.1248693950411901E-2</v>
      </c>
    </row>
    <row r="2288" spans="7:11" x14ac:dyDescent="0.3">
      <c r="G2288" s="23">
        <f t="shared" ca="1" si="140"/>
        <v>44892</v>
      </c>
      <c r="H2288" s="19">
        <v>149.080185</v>
      </c>
      <c r="I2288" s="24">
        <f t="shared" si="141"/>
        <v>2.8651759238655039E-2</v>
      </c>
      <c r="J2288" s="19">
        <f t="shared" si="142"/>
        <v>2.6313205650718922E-2</v>
      </c>
      <c r="K2288" s="19">
        <f t="shared" si="143"/>
        <v>2.2733994164665334E-2</v>
      </c>
    </row>
    <row r="2289" spans="7:11" x14ac:dyDescent="0.3">
      <c r="G2289" s="23">
        <f t="shared" ca="1" si="140"/>
        <v>44893</v>
      </c>
      <c r="H2289" s="19">
        <v>147.31764200000001</v>
      </c>
      <c r="I2289" s="24">
        <f t="shared" si="141"/>
        <v>-1.1822785167592831E-2</v>
      </c>
      <c r="J2289" s="19">
        <f t="shared" si="142"/>
        <v>2.3596106618963747E-2</v>
      </c>
      <c r="K2289" s="19">
        <f t="shared" si="143"/>
        <v>2.275789023633748E-2</v>
      </c>
    </row>
    <row r="2290" spans="7:11" x14ac:dyDescent="0.3">
      <c r="G2290" s="23">
        <f t="shared" ca="1" si="140"/>
        <v>44894</v>
      </c>
      <c r="H2290" s="19">
        <v>139.981796</v>
      </c>
      <c r="I2290" s="24">
        <f t="shared" si="141"/>
        <v>-4.9796113353484217E-2</v>
      </c>
      <c r="J2290" s="19">
        <f t="shared" si="142"/>
        <v>2.8719072881739572E-2</v>
      </c>
      <c r="K2290" s="19">
        <f t="shared" si="143"/>
        <v>2.4702798902387132E-2</v>
      </c>
    </row>
    <row r="2291" spans="7:11" x14ac:dyDescent="0.3">
      <c r="G2291" s="23">
        <f t="shared" ca="1" si="140"/>
        <v>44895</v>
      </c>
      <c r="H2291" s="19">
        <v>140.88609299999999</v>
      </c>
      <c r="I2291" s="24">
        <f t="shared" si="141"/>
        <v>6.4601042838454692E-3</v>
      </c>
      <c r="J2291" s="19">
        <f t="shared" si="142"/>
        <v>2.8219154443573844E-2</v>
      </c>
      <c r="K2291" s="19">
        <f t="shared" si="143"/>
        <v>2.4776287416695797E-2</v>
      </c>
    </row>
    <row r="2292" spans="7:11" x14ac:dyDescent="0.3">
      <c r="G2292" s="23">
        <f t="shared" ca="1" si="140"/>
        <v>44896</v>
      </c>
      <c r="H2292" s="19">
        <v>144.401779</v>
      </c>
      <c r="I2292" s="24">
        <f t="shared" si="141"/>
        <v>2.4954102460631233E-2</v>
      </c>
      <c r="J2292" s="19">
        <f t="shared" si="142"/>
        <v>2.8828872483028723E-2</v>
      </c>
      <c r="K2292" s="19">
        <f t="shared" si="143"/>
        <v>2.5324198975656E-2</v>
      </c>
    </row>
    <row r="2293" spans="7:11" x14ac:dyDescent="0.3">
      <c r="G2293" s="23">
        <f t="shared" ca="1" si="140"/>
        <v>44897</v>
      </c>
      <c r="H2293" s="19">
        <v>144.38336200000001</v>
      </c>
      <c r="I2293" s="24">
        <f t="shared" si="141"/>
        <v>-1.2753997996106659E-4</v>
      </c>
      <c r="J2293" s="19">
        <f t="shared" si="142"/>
        <v>2.6716268256733726E-2</v>
      </c>
      <c r="K2293" s="19">
        <f t="shared" si="143"/>
        <v>2.4521509684746874E-2</v>
      </c>
    </row>
    <row r="2294" spans="7:11" x14ac:dyDescent="0.3">
      <c r="G2294" s="23">
        <f t="shared" ca="1" si="140"/>
        <v>44898</v>
      </c>
      <c r="H2294" s="19">
        <v>137.72100800000001</v>
      </c>
      <c r="I2294" s="24">
        <f t="shared" si="141"/>
        <v>-4.6143502324041963E-2</v>
      </c>
      <c r="J2294" s="19">
        <f t="shared" si="142"/>
        <v>2.8296699483853088E-2</v>
      </c>
      <c r="K2294" s="19">
        <f t="shared" si="143"/>
        <v>2.6417562660675624E-2</v>
      </c>
    </row>
    <row r="2295" spans="7:11" x14ac:dyDescent="0.3">
      <c r="G2295" s="23">
        <f t="shared" ca="1" si="140"/>
        <v>44899</v>
      </c>
      <c r="H2295" s="19">
        <v>136.79827900000001</v>
      </c>
      <c r="I2295" s="24">
        <f t="shared" si="141"/>
        <v>-6.6999872670115979E-3</v>
      </c>
      <c r="J2295" s="19">
        <f t="shared" si="142"/>
        <v>2.7146848098944847E-2</v>
      </c>
      <c r="K2295" s="19">
        <f t="shared" si="143"/>
        <v>2.6174314214986241E-2</v>
      </c>
    </row>
    <row r="2296" spans="7:11" x14ac:dyDescent="0.3">
      <c r="G2296" s="23">
        <f t="shared" ca="1" si="140"/>
        <v>44900</v>
      </c>
      <c r="H2296" s="19">
        <v>135.85707099999999</v>
      </c>
      <c r="I2296" s="24">
        <f t="shared" si="141"/>
        <v>-6.8802619951090493E-3</v>
      </c>
      <c r="J2296" s="19">
        <f t="shared" si="142"/>
        <v>2.7163973714260454E-2</v>
      </c>
      <c r="K2296" s="19">
        <f t="shared" si="143"/>
        <v>2.6148514042574622E-2</v>
      </c>
    </row>
    <row r="2297" spans="7:11" x14ac:dyDescent="0.3">
      <c r="G2297" s="23">
        <f t="shared" ca="1" si="140"/>
        <v>44901</v>
      </c>
      <c r="H2297" s="19">
        <v>129.82226600000001</v>
      </c>
      <c r="I2297" s="24">
        <f t="shared" si="141"/>
        <v>-4.4420249572434733E-2</v>
      </c>
      <c r="J2297" s="19">
        <f t="shared" si="142"/>
        <v>2.8244051872399409E-2</v>
      </c>
      <c r="K2297" s="19">
        <f t="shared" si="143"/>
        <v>2.6433610896387981E-2</v>
      </c>
    </row>
    <row r="2298" spans="7:11" x14ac:dyDescent="0.3">
      <c r="G2298" s="23">
        <f t="shared" ca="1" si="140"/>
        <v>44902</v>
      </c>
      <c r="H2298" s="19">
        <v>134.84204099999999</v>
      </c>
      <c r="I2298" s="24">
        <f t="shared" si="141"/>
        <v>3.866651811485089E-2</v>
      </c>
      <c r="J2298" s="19">
        <f t="shared" si="142"/>
        <v>2.991775074929524E-2</v>
      </c>
      <c r="K2298" s="19">
        <f t="shared" si="143"/>
        <v>2.789735215981777E-2</v>
      </c>
    </row>
    <row r="2299" spans="7:11" x14ac:dyDescent="0.3">
      <c r="G2299" s="23">
        <f t="shared" ca="1" si="140"/>
        <v>44903</v>
      </c>
      <c r="H2299" s="19">
        <v>137.50886499999999</v>
      </c>
      <c r="I2299" s="24">
        <f t="shared" si="141"/>
        <v>1.9777392719826814E-2</v>
      </c>
      <c r="J2299" s="19">
        <f t="shared" si="142"/>
        <v>3.1291953145076004E-2</v>
      </c>
      <c r="K2299" s="19">
        <f t="shared" si="143"/>
        <v>2.7386466722171803E-2</v>
      </c>
    </row>
    <row r="2300" spans="7:11" x14ac:dyDescent="0.3">
      <c r="G2300" s="23">
        <f t="shared" ca="1" si="140"/>
        <v>44904</v>
      </c>
      <c r="H2300" s="19">
        <v>139.280518</v>
      </c>
      <c r="I2300" s="24">
        <f t="shared" si="141"/>
        <v>1.2883918429550167E-2</v>
      </c>
      <c r="J2300" s="19">
        <f t="shared" si="142"/>
        <v>2.771095242388923E-2</v>
      </c>
      <c r="K2300" s="19">
        <f t="shared" si="143"/>
        <v>2.7504052744599022E-2</v>
      </c>
    </row>
    <row r="2301" spans="7:11" x14ac:dyDescent="0.3">
      <c r="G2301" s="23">
        <f t="shared" ca="1" si="140"/>
        <v>44905</v>
      </c>
      <c r="H2301" s="19">
        <v>136.31845100000001</v>
      </c>
      <c r="I2301" s="24">
        <f t="shared" si="141"/>
        <v>-2.1266915449007717E-2</v>
      </c>
      <c r="J2301" s="19">
        <f t="shared" si="142"/>
        <v>2.835540359515774E-2</v>
      </c>
      <c r="K2301" s="19">
        <f t="shared" si="143"/>
        <v>2.7564909437066916E-2</v>
      </c>
    </row>
    <row r="2302" spans="7:11" x14ac:dyDescent="0.3">
      <c r="G2302" s="23">
        <f t="shared" ca="1" si="140"/>
        <v>44906</v>
      </c>
      <c r="H2302" s="19">
        <v>135.56179800000001</v>
      </c>
      <c r="I2302" s="24">
        <f t="shared" si="141"/>
        <v>-5.5506279190334906E-3</v>
      </c>
      <c r="J2302" s="19">
        <f t="shared" si="142"/>
        <v>2.660997331822175E-2</v>
      </c>
      <c r="K2302" s="19">
        <f t="shared" si="143"/>
        <v>2.7438037062185779E-2</v>
      </c>
    </row>
    <row r="2303" spans="7:11" x14ac:dyDescent="0.3">
      <c r="G2303" s="23">
        <f t="shared" ca="1" si="140"/>
        <v>44907</v>
      </c>
      <c r="H2303" s="19">
        <v>137.29658499999999</v>
      </c>
      <c r="I2303" s="24">
        <f t="shared" si="141"/>
        <v>1.2797019703146617E-2</v>
      </c>
      <c r="J2303" s="19">
        <f t="shared" si="142"/>
        <v>2.7232204637009729E-2</v>
      </c>
      <c r="K2303" s="19">
        <f t="shared" si="143"/>
        <v>2.6369295775426474E-2</v>
      </c>
    </row>
    <row r="2304" spans="7:11" x14ac:dyDescent="0.3">
      <c r="G2304" s="23">
        <f t="shared" ca="1" si="140"/>
        <v>44908</v>
      </c>
      <c r="H2304" s="19">
        <v>133.716309</v>
      </c>
      <c r="I2304" s="24">
        <f t="shared" si="141"/>
        <v>-2.6076948672831168E-2</v>
      </c>
      <c r="J2304" s="19">
        <f t="shared" si="142"/>
        <v>2.4433184913595963E-2</v>
      </c>
      <c r="K2304" s="19">
        <f t="shared" si="143"/>
        <v>2.5747072527558645E-2</v>
      </c>
    </row>
    <row r="2305" spans="7:11" x14ac:dyDescent="0.3">
      <c r="G2305" s="23">
        <f t="shared" ca="1" si="140"/>
        <v>44909</v>
      </c>
      <c r="H2305" s="19">
        <v>134.31608600000001</v>
      </c>
      <c r="I2305" s="24">
        <f t="shared" si="141"/>
        <v>4.4854438810453257E-3</v>
      </c>
      <c r="J2305" s="19">
        <f t="shared" si="142"/>
        <v>2.4484529881040547E-2</v>
      </c>
      <c r="K2305" s="19">
        <f t="shared" si="143"/>
        <v>2.5185685521762945E-2</v>
      </c>
    </row>
    <row r="2306" spans="7:11" x14ac:dyDescent="0.3">
      <c r="G2306" s="23">
        <f t="shared" ca="1" si="140"/>
        <v>44910</v>
      </c>
      <c r="H2306" s="19">
        <v>136.79827900000001</v>
      </c>
      <c r="I2306" s="24">
        <f t="shared" si="141"/>
        <v>1.8480236239164949E-2</v>
      </c>
      <c r="J2306" s="19">
        <f t="shared" si="142"/>
        <v>2.517569965190675E-2</v>
      </c>
      <c r="K2306" s="19">
        <f t="shared" si="143"/>
        <v>2.5616146544477549E-2</v>
      </c>
    </row>
    <row r="2307" spans="7:11" x14ac:dyDescent="0.3">
      <c r="G2307" s="23">
        <f t="shared" ca="1" si="140"/>
        <v>44911</v>
      </c>
      <c r="H2307" s="19">
        <v>138.64382900000001</v>
      </c>
      <c r="I2307" s="24">
        <f t="shared" si="141"/>
        <v>1.3491032295808392E-2</v>
      </c>
      <c r="J2307" s="19">
        <f t="shared" si="142"/>
        <v>1.9620269347603598E-2</v>
      </c>
      <c r="K2307" s="19">
        <f t="shared" si="143"/>
        <v>2.528724007024289E-2</v>
      </c>
    </row>
    <row r="2308" spans="7:11" x14ac:dyDescent="0.3">
      <c r="G2308" s="23">
        <f t="shared" ca="1" si="140"/>
        <v>44912</v>
      </c>
      <c r="H2308" s="19">
        <v>138.57891799999999</v>
      </c>
      <c r="I2308" s="24">
        <f t="shared" si="141"/>
        <v>-4.68185280716793E-4</v>
      </c>
      <c r="J2308" s="19">
        <f t="shared" si="142"/>
        <v>1.6146360007013128E-2</v>
      </c>
      <c r="K2308" s="19">
        <f t="shared" si="143"/>
        <v>2.4252278372347304E-2</v>
      </c>
    </row>
    <row r="2309" spans="7:11" x14ac:dyDescent="0.3">
      <c r="G2309" s="23">
        <f t="shared" ca="1" si="140"/>
        <v>44913</v>
      </c>
      <c r="H2309" s="19">
        <v>143.32397499999999</v>
      </c>
      <c r="I2309" s="24">
        <f t="shared" si="141"/>
        <v>3.42408287528988E-2</v>
      </c>
      <c r="J2309" s="19">
        <f t="shared" si="142"/>
        <v>1.8330670722692972E-2</v>
      </c>
      <c r="K2309" s="19">
        <f t="shared" si="143"/>
        <v>2.5558665285174226E-2</v>
      </c>
    </row>
    <row r="2310" spans="7:11" x14ac:dyDescent="0.3">
      <c r="G2310" s="23">
        <f t="shared" ref="G2310:G2373" ca="1" si="144">G2309+1</f>
        <v>44914</v>
      </c>
      <c r="H2310" s="19">
        <v>142.90692100000001</v>
      </c>
      <c r="I2310" s="24">
        <f t="shared" ref="I2310:I2373" si="145">H2310/H2309-1</f>
        <v>-2.9098690571481844E-3</v>
      </c>
      <c r="J2310" s="19">
        <f t="shared" si="142"/>
        <v>1.8188902296655658E-2</v>
      </c>
      <c r="K2310" s="19">
        <f t="shared" si="143"/>
        <v>2.2861056236821452E-2</v>
      </c>
    </row>
    <row r="2311" spans="7:11" x14ac:dyDescent="0.3">
      <c r="G2311" s="23">
        <f t="shared" ca="1" si="144"/>
        <v>44915</v>
      </c>
      <c r="H2311" s="19">
        <v>143.95417800000001</v>
      </c>
      <c r="I2311" s="24">
        <f t="shared" si="145"/>
        <v>7.3282454948420117E-3</v>
      </c>
      <c r="J2311" s="19">
        <f t="shared" si="142"/>
        <v>1.6129665871244939E-2</v>
      </c>
      <c r="K2311" s="19">
        <f t="shared" si="143"/>
        <v>2.287222175431922E-2</v>
      </c>
    </row>
    <row r="2312" spans="7:11" x14ac:dyDescent="0.3">
      <c r="G2312" s="23">
        <f t="shared" ca="1" si="144"/>
        <v>44916</v>
      </c>
      <c r="H2312" s="19">
        <v>145.35356100000001</v>
      </c>
      <c r="I2312" s="24">
        <f t="shared" si="145"/>
        <v>9.7210308130133427E-3</v>
      </c>
      <c r="J2312" s="19">
        <f t="shared" si="142"/>
        <v>1.5675095366920792E-2</v>
      </c>
      <c r="K2312" s="19">
        <f t="shared" si="143"/>
        <v>2.2290286942709209E-2</v>
      </c>
    </row>
    <row r="2313" spans="7:11" x14ac:dyDescent="0.3">
      <c r="G2313" s="23">
        <f t="shared" ca="1" si="144"/>
        <v>44917</v>
      </c>
      <c r="H2313" s="19">
        <v>143.97267199999999</v>
      </c>
      <c r="I2313" s="24">
        <f t="shared" si="145"/>
        <v>-9.5002075662943275E-3</v>
      </c>
      <c r="J2313" s="19">
        <f t="shared" si="142"/>
        <v>1.6347503741978985E-2</v>
      </c>
      <c r="K2313" s="19">
        <f t="shared" si="143"/>
        <v>2.2403880354027333E-2</v>
      </c>
    </row>
    <row r="2314" spans="7:11" x14ac:dyDescent="0.3">
      <c r="G2314" s="23">
        <f t="shared" ca="1" si="144"/>
        <v>44918</v>
      </c>
      <c r="H2314" s="19">
        <v>140.49733000000001</v>
      </c>
      <c r="I2314" s="24">
        <f t="shared" si="145"/>
        <v>-2.4138900471333824E-2</v>
      </c>
      <c r="J2314" s="19">
        <f t="shared" si="142"/>
        <v>1.5946296926254457E-2</v>
      </c>
      <c r="K2314" s="19">
        <f t="shared" si="143"/>
        <v>2.0470383128295119E-2</v>
      </c>
    </row>
    <row r="2315" spans="7:11" x14ac:dyDescent="0.3">
      <c r="G2315" s="23">
        <f t="shared" ca="1" si="144"/>
        <v>44919</v>
      </c>
      <c r="H2315" s="19">
        <v>138.93112199999999</v>
      </c>
      <c r="I2315" s="24">
        <f t="shared" si="145"/>
        <v>-1.1147599744422365E-2</v>
      </c>
      <c r="J2315" s="19">
        <f t="shared" si="142"/>
        <v>1.6756033146154849E-2</v>
      </c>
      <c r="K2315" s="19">
        <f t="shared" si="143"/>
        <v>2.0584538747876763E-2</v>
      </c>
    </row>
    <row r="2316" spans="7:11" x14ac:dyDescent="0.3">
      <c r="G2316" s="23">
        <f t="shared" ca="1" si="144"/>
        <v>44920</v>
      </c>
      <c r="H2316" s="19">
        <v>139.95980800000001</v>
      </c>
      <c r="I2316" s="24">
        <f t="shared" si="145"/>
        <v>7.4042877160382936E-3</v>
      </c>
      <c r="J2316" s="19">
        <f t="shared" si="142"/>
        <v>1.6005777273366873E-2</v>
      </c>
      <c r="K2316" s="19">
        <f t="shared" si="143"/>
        <v>2.0545396021158627E-2</v>
      </c>
    </row>
    <row r="2317" spans="7:11" x14ac:dyDescent="0.3">
      <c r="G2317" s="23">
        <f t="shared" ca="1" si="144"/>
        <v>44921</v>
      </c>
      <c r="H2317" s="19">
        <v>142.66592399999999</v>
      </c>
      <c r="I2317" s="24">
        <f t="shared" si="145"/>
        <v>1.9334950788157501E-2</v>
      </c>
      <c r="J2317" s="19">
        <f t="shared" si="142"/>
        <v>1.6552966928001213E-2</v>
      </c>
      <c r="K2317" s="19">
        <f t="shared" si="143"/>
        <v>1.7773617616044398E-2</v>
      </c>
    </row>
    <row r="2318" spans="7:11" x14ac:dyDescent="0.3">
      <c r="G2318" s="23">
        <f t="shared" ca="1" si="144"/>
        <v>44922</v>
      </c>
      <c r="H2318" s="19">
        <v>142.24896200000001</v>
      </c>
      <c r="I2318" s="24">
        <f t="shared" si="145"/>
        <v>-2.9226460552694844E-3</v>
      </c>
      <c r="J2318" s="19">
        <f t="shared" si="142"/>
        <v>1.6627911409416034E-2</v>
      </c>
      <c r="K2318" s="19">
        <f t="shared" si="143"/>
        <v>1.5951895861674958E-2</v>
      </c>
    </row>
    <row r="2319" spans="7:11" x14ac:dyDescent="0.3">
      <c r="G2319" s="23">
        <f t="shared" ca="1" si="144"/>
        <v>44923</v>
      </c>
      <c r="H2319" s="19">
        <v>140.89582799999999</v>
      </c>
      <c r="I2319" s="24">
        <f t="shared" si="145"/>
        <v>-9.5124349659578833E-3</v>
      </c>
      <c r="J2319" s="19">
        <f t="shared" ref="J2319:J2382" si="146">_xlfn.STDEV.S(I2310:I2319)</f>
        <v>1.2714211842124637E-2</v>
      </c>
      <c r="K2319" s="19">
        <f t="shared" si="143"/>
        <v>1.5652738561361231E-2</v>
      </c>
    </row>
    <row r="2320" spans="7:11" x14ac:dyDescent="0.3">
      <c r="G2320" s="23">
        <f t="shared" ca="1" si="144"/>
        <v>44924</v>
      </c>
      <c r="H2320" s="19">
        <v>139.51492300000001</v>
      </c>
      <c r="I2320" s="24">
        <f t="shared" si="145"/>
        <v>-9.8008934657737301E-3</v>
      </c>
      <c r="J2320" s="19">
        <f t="shared" si="146"/>
        <v>1.2975095796792449E-2</v>
      </c>
      <c r="K2320" s="19">
        <f t="shared" si="143"/>
        <v>1.5593512169943365E-2</v>
      </c>
    </row>
    <row r="2321" spans="7:11" x14ac:dyDescent="0.3">
      <c r="G2321" s="23">
        <f t="shared" ca="1" si="144"/>
        <v>44925</v>
      </c>
      <c r="H2321" s="19">
        <v>141.711411</v>
      </c>
      <c r="I2321" s="24">
        <f t="shared" si="145"/>
        <v>1.5743749505563454E-2</v>
      </c>
      <c r="J2321" s="19">
        <f t="shared" si="146"/>
        <v>1.3909883935905721E-2</v>
      </c>
      <c r="K2321" s="19">
        <f t="shared" si="143"/>
        <v>1.5100244014748168E-2</v>
      </c>
    </row>
    <row r="2322" spans="7:11" x14ac:dyDescent="0.3">
      <c r="G2322" s="23">
        <f t="shared" ca="1" si="144"/>
        <v>44926</v>
      </c>
      <c r="H2322" s="19">
        <v>146.05793800000001</v>
      </c>
      <c r="I2322" s="24">
        <f t="shared" si="145"/>
        <v>3.0671679643356375E-2</v>
      </c>
      <c r="J2322" s="19">
        <f t="shared" si="146"/>
        <v>1.7015732870979565E-2</v>
      </c>
      <c r="K2322" s="19">
        <f t="shared" si="143"/>
        <v>1.6267765397109172E-2</v>
      </c>
    </row>
    <row r="2323" spans="7:11" x14ac:dyDescent="0.3">
      <c r="G2323" s="23">
        <f t="shared" ca="1" si="144"/>
        <v>44927</v>
      </c>
      <c r="H2323" s="19">
        <v>144.843842</v>
      </c>
      <c r="I2323" s="24">
        <f t="shared" si="145"/>
        <v>-8.3124273601618004E-3</v>
      </c>
      <c r="J2323" s="19">
        <f t="shared" si="146"/>
        <v>1.6941275101851741E-2</v>
      </c>
      <c r="K2323" s="19">
        <f t="shared" si="143"/>
        <v>1.6342107071379366E-2</v>
      </c>
    </row>
    <row r="2324" spans="7:11" x14ac:dyDescent="0.3">
      <c r="G2324" s="23">
        <f t="shared" ca="1" si="144"/>
        <v>44928</v>
      </c>
      <c r="H2324" s="19">
        <v>142.90692100000001</v>
      </c>
      <c r="I2324" s="24">
        <f t="shared" si="145"/>
        <v>-1.3372477374633429E-2</v>
      </c>
      <c r="J2324" s="19">
        <f t="shared" si="146"/>
        <v>1.5462660144028176E-2</v>
      </c>
      <c r="K2324" s="19">
        <f t="shared" si="143"/>
        <v>1.5378871347416292E-2</v>
      </c>
    </row>
    <row r="2325" spans="7:11" x14ac:dyDescent="0.3">
      <c r="G2325" s="23">
        <f t="shared" ca="1" si="144"/>
        <v>44929</v>
      </c>
      <c r="H2325" s="19">
        <v>142.79570000000001</v>
      </c>
      <c r="I2325" s="24">
        <f t="shared" si="145"/>
        <v>-7.7827581212808195E-4</v>
      </c>
      <c r="J2325" s="19">
        <f t="shared" si="146"/>
        <v>1.4832100563099481E-2</v>
      </c>
      <c r="K2325" s="19">
        <f t="shared" si="143"/>
        <v>1.540507075588321E-2</v>
      </c>
    </row>
    <row r="2326" spans="7:11" x14ac:dyDescent="0.3">
      <c r="G2326" s="23">
        <f t="shared" ca="1" si="144"/>
        <v>44930</v>
      </c>
      <c r="H2326" s="19">
        <v>141.79480000000001</v>
      </c>
      <c r="I2326" s="24">
        <f t="shared" si="145"/>
        <v>-7.0093147062552097E-3</v>
      </c>
      <c r="J2326" s="19">
        <f t="shared" si="146"/>
        <v>1.5038772023372841E-2</v>
      </c>
      <c r="K2326" s="19">
        <f t="shared" si="143"/>
        <v>1.512426580417001E-2</v>
      </c>
    </row>
    <row r="2327" spans="7:11" x14ac:dyDescent="0.3">
      <c r="G2327" s="23">
        <f t="shared" ca="1" si="144"/>
        <v>44931</v>
      </c>
      <c r="H2327" s="19">
        <v>142.57328799999999</v>
      </c>
      <c r="I2327" s="24">
        <f t="shared" si="145"/>
        <v>5.4902436478627692E-3</v>
      </c>
      <c r="J2327" s="19">
        <f t="shared" si="146"/>
        <v>1.3790085264277862E-2</v>
      </c>
      <c r="K2327" s="19">
        <f t="shared" si="143"/>
        <v>1.490586630979141E-2</v>
      </c>
    </row>
    <row r="2328" spans="7:11" x14ac:dyDescent="0.3">
      <c r="G2328" s="23">
        <f t="shared" ca="1" si="144"/>
        <v>44932</v>
      </c>
      <c r="H2328" s="19">
        <v>143.67614699999999</v>
      </c>
      <c r="I2328" s="24">
        <f t="shared" si="145"/>
        <v>7.735383082418501E-3</v>
      </c>
      <c r="J2328" s="19">
        <f t="shared" si="146"/>
        <v>1.3948367639011548E-2</v>
      </c>
      <c r="K2328" s="19">
        <f t="shared" si="143"/>
        <v>1.4961534531687493E-2</v>
      </c>
    </row>
    <row r="2329" spans="7:11" x14ac:dyDescent="0.3">
      <c r="G2329" s="23">
        <f t="shared" ca="1" si="144"/>
        <v>44933</v>
      </c>
      <c r="H2329" s="19">
        <v>145.038498</v>
      </c>
      <c r="I2329" s="24">
        <f t="shared" si="145"/>
        <v>9.4820958694001867E-3</v>
      </c>
      <c r="J2329" s="19">
        <f t="shared" si="146"/>
        <v>1.3634592983937405E-2</v>
      </c>
      <c r="K2329" s="19">
        <f t="shared" ref="K2329:K2392" si="147">_xlfn.STDEV.S(I2310:I2329)</f>
        <v>1.3047824997279843E-2</v>
      </c>
    </row>
    <row r="2330" spans="7:11" x14ac:dyDescent="0.3">
      <c r="G2330" s="23">
        <f t="shared" ca="1" si="144"/>
        <v>44934</v>
      </c>
      <c r="H2330" s="19">
        <v>145.48332199999999</v>
      </c>
      <c r="I2330" s="24">
        <f t="shared" si="145"/>
        <v>3.0669374416714135E-3</v>
      </c>
      <c r="J2330" s="19">
        <f t="shared" si="146"/>
        <v>1.2880171139294218E-2</v>
      </c>
      <c r="K2330" s="19">
        <f t="shared" si="147"/>
        <v>1.3029822103988621E-2</v>
      </c>
    </row>
    <row r="2331" spans="7:11" x14ac:dyDescent="0.3">
      <c r="G2331" s="23">
        <f t="shared" ca="1" si="144"/>
        <v>44935</v>
      </c>
      <c r="H2331" s="19">
        <v>148.11532600000001</v>
      </c>
      <c r="I2331" s="24">
        <f t="shared" si="145"/>
        <v>1.8091448310480818E-2</v>
      </c>
      <c r="J2331" s="19">
        <f t="shared" si="146"/>
        <v>1.3131452288555841E-2</v>
      </c>
      <c r="K2331" s="19">
        <f t="shared" si="147"/>
        <v>1.3519155227599979E-2</v>
      </c>
    </row>
    <row r="2332" spans="7:11" x14ac:dyDescent="0.3">
      <c r="G2332" s="23">
        <f t="shared" ca="1" si="144"/>
        <v>44936</v>
      </c>
      <c r="H2332" s="19">
        <v>146.21545399999999</v>
      </c>
      <c r="I2332" s="24">
        <f t="shared" si="145"/>
        <v>-1.2826977810520557E-2</v>
      </c>
      <c r="J2332" s="19">
        <f t="shared" si="146"/>
        <v>1.0427194183406449E-2</v>
      </c>
      <c r="K2332" s="19">
        <f t="shared" si="147"/>
        <v>1.3736995791522667E-2</v>
      </c>
    </row>
    <row r="2333" spans="7:11" x14ac:dyDescent="0.3">
      <c r="G2333" s="23">
        <f t="shared" ca="1" si="144"/>
        <v>44937</v>
      </c>
      <c r="H2333" s="19">
        <v>143.97267199999999</v>
      </c>
      <c r="I2333" s="24">
        <f t="shared" si="145"/>
        <v>-1.5338884766585625E-2</v>
      </c>
      <c r="J2333" s="19">
        <f t="shared" si="146"/>
        <v>1.1264431794946824E-2</v>
      </c>
      <c r="K2333" s="19">
        <f t="shared" si="147"/>
        <v>1.4017308707745691E-2</v>
      </c>
    </row>
    <row r="2334" spans="7:11" x14ac:dyDescent="0.3">
      <c r="G2334" s="23">
        <f t="shared" ca="1" si="144"/>
        <v>44938</v>
      </c>
      <c r="H2334" s="19">
        <v>143.82444799999999</v>
      </c>
      <c r="I2334" s="24">
        <f t="shared" si="145"/>
        <v>-1.0295287150050569E-3</v>
      </c>
      <c r="J2334" s="19">
        <f t="shared" si="146"/>
        <v>1.0341216422457514E-2</v>
      </c>
      <c r="K2334" s="19">
        <f t="shared" si="147"/>
        <v>1.2815670860531944E-2</v>
      </c>
    </row>
    <row r="2335" spans="7:11" x14ac:dyDescent="0.3">
      <c r="G2335" s="23">
        <f t="shared" ca="1" si="144"/>
        <v>44939</v>
      </c>
      <c r="H2335" s="19">
        <v>139.39450099999999</v>
      </c>
      <c r="I2335" s="24">
        <f t="shared" si="145"/>
        <v>-3.0801070760932081E-2</v>
      </c>
      <c r="J2335" s="19">
        <f t="shared" si="146"/>
        <v>1.4382707125583575E-2</v>
      </c>
      <c r="K2335" s="19">
        <f t="shared" si="147"/>
        <v>1.4463719361554906E-2</v>
      </c>
    </row>
    <row r="2336" spans="7:11" x14ac:dyDescent="0.3">
      <c r="G2336" s="23">
        <f t="shared" ca="1" si="144"/>
        <v>44940</v>
      </c>
      <c r="H2336" s="19">
        <v>139.27398700000001</v>
      </c>
      <c r="I2336" s="24">
        <f t="shared" si="145"/>
        <v>-8.645534733108251E-4</v>
      </c>
      <c r="J2336" s="19">
        <f t="shared" si="146"/>
        <v>1.4290785985745371E-2</v>
      </c>
      <c r="K2336" s="19">
        <f t="shared" si="147"/>
        <v>1.4366784158679426E-2</v>
      </c>
    </row>
    <row r="2337" spans="7:11" x14ac:dyDescent="0.3">
      <c r="G2337" s="23">
        <f t="shared" ca="1" si="144"/>
        <v>44941</v>
      </c>
      <c r="H2337" s="19">
        <v>141.053391</v>
      </c>
      <c r="I2337" s="24">
        <f t="shared" si="145"/>
        <v>1.2776283915818309E-2</v>
      </c>
      <c r="J2337" s="19">
        <f t="shared" si="146"/>
        <v>1.4871995343688398E-2</v>
      </c>
      <c r="K2337" s="19">
        <f t="shared" si="147"/>
        <v>1.3967991199796853E-2</v>
      </c>
    </row>
    <row r="2338" spans="7:11" x14ac:dyDescent="0.3">
      <c r="G2338" s="23">
        <f t="shared" ca="1" si="144"/>
        <v>44942</v>
      </c>
      <c r="H2338" s="19">
        <v>143.008835</v>
      </c>
      <c r="I2338" s="24">
        <f t="shared" si="145"/>
        <v>1.3863147749493043E-2</v>
      </c>
      <c r="J2338" s="19">
        <f t="shared" si="146"/>
        <v>1.5387876555380585E-2</v>
      </c>
      <c r="K2338" s="19">
        <f t="shared" si="147"/>
        <v>1.4313250632458877E-2</v>
      </c>
    </row>
    <row r="2339" spans="7:11" x14ac:dyDescent="0.3">
      <c r="G2339" s="23">
        <f t="shared" ca="1" si="144"/>
        <v>44943</v>
      </c>
      <c r="H2339" s="19">
        <v>148.143158</v>
      </c>
      <c r="I2339" s="24">
        <f t="shared" si="145"/>
        <v>3.5902138493751012E-2</v>
      </c>
      <c r="J2339" s="19">
        <f t="shared" si="146"/>
        <v>1.9088259392840617E-2</v>
      </c>
      <c r="K2339" s="19">
        <f t="shared" si="147"/>
        <v>1.6148702952774263E-2</v>
      </c>
    </row>
    <row r="2340" spans="7:11" x14ac:dyDescent="0.3">
      <c r="G2340" s="23">
        <f t="shared" ca="1" si="144"/>
        <v>44944</v>
      </c>
      <c r="H2340" s="19">
        <v>149.12550400000001</v>
      </c>
      <c r="I2340" s="24">
        <f t="shared" si="145"/>
        <v>6.6310588572711104E-3</v>
      </c>
      <c r="J2340" s="19">
        <f t="shared" si="146"/>
        <v>1.913771497064605E-2</v>
      </c>
      <c r="K2340" s="19">
        <f t="shared" si="147"/>
        <v>1.5898802807988312E-2</v>
      </c>
    </row>
    <row r="2341" spans="7:11" x14ac:dyDescent="0.3">
      <c r="G2341" s="23">
        <f t="shared" ca="1" si="144"/>
        <v>44945</v>
      </c>
      <c r="H2341" s="19">
        <v>146.91055299999999</v>
      </c>
      <c r="I2341" s="24">
        <f t="shared" si="145"/>
        <v>-1.4852932198639923E-2</v>
      </c>
      <c r="J2341" s="19">
        <f t="shared" si="146"/>
        <v>1.9017569606973875E-2</v>
      </c>
      <c r="K2341" s="19">
        <f t="shared" si="147"/>
        <v>1.6124660835169065E-2</v>
      </c>
    </row>
    <row r="2342" spans="7:11" x14ac:dyDescent="0.3">
      <c r="G2342" s="23">
        <f t="shared" ca="1" si="144"/>
        <v>44946</v>
      </c>
      <c r="H2342" s="19">
        <v>147.37391700000001</v>
      </c>
      <c r="I2342" s="24">
        <f t="shared" si="145"/>
        <v>3.1540552433970692E-3</v>
      </c>
      <c r="J2342" s="19">
        <f t="shared" si="146"/>
        <v>1.8546626985592899E-2</v>
      </c>
      <c r="K2342" s="19">
        <f t="shared" si="147"/>
        <v>1.464929139371716E-2</v>
      </c>
    </row>
    <row r="2343" spans="7:11" x14ac:dyDescent="0.3">
      <c r="G2343" s="23">
        <f t="shared" ca="1" si="144"/>
        <v>44947</v>
      </c>
      <c r="H2343" s="19">
        <v>150.73803699999999</v>
      </c>
      <c r="I2343" s="24">
        <f t="shared" si="145"/>
        <v>2.2827105830402816E-2</v>
      </c>
      <c r="J2343" s="19">
        <f t="shared" si="146"/>
        <v>1.8749436240358783E-2</v>
      </c>
      <c r="K2343" s="19">
        <f t="shared" si="147"/>
        <v>1.5298187981896163E-2</v>
      </c>
    </row>
    <row r="2344" spans="7:11" x14ac:dyDescent="0.3">
      <c r="G2344" s="23">
        <f t="shared" ca="1" si="144"/>
        <v>44948</v>
      </c>
      <c r="H2344" s="19">
        <v>154.75096099999999</v>
      </c>
      <c r="I2344" s="24">
        <f t="shared" si="145"/>
        <v>2.6621840643977546E-2</v>
      </c>
      <c r="J2344" s="19">
        <f t="shared" si="146"/>
        <v>1.9809656160980869E-2</v>
      </c>
      <c r="K2344" s="19">
        <f t="shared" si="147"/>
        <v>1.5774761563674945E-2</v>
      </c>
    </row>
    <row r="2345" spans="7:11" x14ac:dyDescent="0.3">
      <c r="G2345" s="23">
        <f t="shared" ca="1" si="144"/>
        <v>44949</v>
      </c>
      <c r="H2345" s="19">
        <v>153.212524</v>
      </c>
      <c r="I2345" s="24">
        <f t="shared" si="145"/>
        <v>-9.9413728358042075E-3</v>
      </c>
      <c r="J2345" s="19">
        <f t="shared" si="146"/>
        <v>1.6070838191871516E-2</v>
      </c>
      <c r="K2345" s="19">
        <f t="shared" si="147"/>
        <v>1.6054695774263709E-2</v>
      </c>
    </row>
    <row r="2346" spans="7:11" x14ac:dyDescent="0.3">
      <c r="G2346" s="23">
        <f t="shared" ca="1" si="144"/>
        <v>44950</v>
      </c>
      <c r="H2346" s="19">
        <v>154.537781</v>
      </c>
      <c r="I2346" s="24">
        <f t="shared" si="145"/>
        <v>8.6497954958302259E-3</v>
      </c>
      <c r="J2346" s="19">
        <f t="shared" si="146"/>
        <v>1.5658040479556455E-2</v>
      </c>
      <c r="K2346" s="19">
        <f t="shared" si="147"/>
        <v>1.5888533275751283E-2</v>
      </c>
    </row>
    <row r="2347" spans="7:11" x14ac:dyDescent="0.3">
      <c r="G2347" s="23">
        <f t="shared" ca="1" si="144"/>
        <v>44951</v>
      </c>
      <c r="H2347" s="19">
        <v>152.999359</v>
      </c>
      <c r="I2347" s="24">
        <f t="shared" si="145"/>
        <v>-9.9549895827739654E-3</v>
      </c>
      <c r="J2347" s="19">
        <f t="shared" si="146"/>
        <v>1.6901648090300331E-2</v>
      </c>
      <c r="K2347" s="19">
        <f t="shared" si="147"/>
        <v>1.6206555340460432E-2</v>
      </c>
    </row>
    <row r="2348" spans="7:11" x14ac:dyDescent="0.3">
      <c r="G2348" s="23">
        <f t="shared" ca="1" si="144"/>
        <v>44952</v>
      </c>
      <c r="H2348" s="19">
        <v>153.694458</v>
      </c>
      <c r="I2348" s="24">
        <f t="shared" si="145"/>
        <v>4.5431497526731146E-3</v>
      </c>
      <c r="J2348" s="19">
        <f t="shared" si="146"/>
        <v>1.6816935129321964E-2</v>
      </c>
      <c r="K2348" s="19">
        <f t="shared" si="147"/>
        <v>1.6179999176140377E-2</v>
      </c>
    </row>
    <row r="2349" spans="7:11" x14ac:dyDescent="0.3">
      <c r="G2349" s="23">
        <f t="shared" ca="1" si="144"/>
        <v>44953</v>
      </c>
      <c r="H2349" s="19">
        <v>154.69534300000001</v>
      </c>
      <c r="I2349" s="24">
        <f t="shared" si="145"/>
        <v>6.5121736530018293E-3</v>
      </c>
      <c r="J2349" s="19">
        <f t="shared" si="146"/>
        <v>1.3518930995530977E-2</v>
      </c>
      <c r="K2349" s="19">
        <f t="shared" si="147"/>
        <v>1.6135774929102287E-2</v>
      </c>
    </row>
    <row r="2350" spans="7:11" x14ac:dyDescent="0.3">
      <c r="G2350" s="23">
        <f t="shared" ca="1" si="144"/>
        <v>44954</v>
      </c>
      <c r="H2350" s="19">
        <v>152.25798</v>
      </c>
      <c r="I2350" s="24">
        <f t="shared" si="145"/>
        <v>-1.5755891242311026E-2</v>
      </c>
      <c r="J2350" s="19">
        <f t="shared" si="146"/>
        <v>1.4895444570600998E-2</v>
      </c>
      <c r="K2350" s="19">
        <f t="shared" si="147"/>
        <v>1.6692569553580547E-2</v>
      </c>
    </row>
    <row r="2351" spans="7:11" x14ac:dyDescent="0.3">
      <c r="G2351" s="23">
        <f t="shared" ca="1" si="144"/>
        <v>44955</v>
      </c>
      <c r="H2351" s="19">
        <v>152.091171</v>
      </c>
      <c r="I2351" s="24">
        <f t="shared" si="145"/>
        <v>-1.0955681928789263E-3</v>
      </c>
      <c r="J2351" s="19">
        <f t="shared" si="146"/>
        <v>1.3737792184558362E-2</v>
      </c>
      <c r="K2351" s="19">
        <f t="shared" si="147"/>
        <v>1.6290425506472996E-2</v>
      </c>
    </row>
    <row r="2352" spans="7:11" x14ac:dyDescent="0.3">
      <c r="G2352" s="23">
        <f t="shared" ca="1" si="144"/>
        <v>44956</v>
      </c>
      <c r="H2352" s="19">
        <v>154.00955200000001</v>
      </c>
      <c r="I2352" s="24">
        <f t="shared" si="145"/>
        <v>1.2613362020863272E-2</v>
      </c>
      <c r="J2352" s="19">
        <f t="shared" si="146"/>
        <v>1.4029604573704843E-2</v>
      </c>
      <c r="K2352" s="19">
        <f t="shared" si="147"/>
        <v>1.6109103386165613E-2</v>
      </c>
    </row>
    <row r="2353" spans="7:11" x14ac:dyDescent="0.3">
      <c r="G2353" s="23">
        <f t="shared" ca="1" si="144"/>
        <v>44957</v>
      </c>
      <c r="H2353" s="19">
        <v>151.192184</v>
      </c>
      <c r="I2353" s="24">
        <f t="shared" si="145"/>
        <v>-1.829346273275323E-2</v>
      </c>
      <c r="J2353" s="19">
        <f t="shared" si="146"/>
        <v>1.408781387504208E-2</v>
      </c>
      <c r="K2353" s="19">
        <f t="shared" si="147"/>
        <v>1.6295921952247074E-2</v>
      </c>
    </row>
    <row r="2354" spans="7:11" x14ac:dyDescent="0.3">
      <c r="G2354" s="23">
        <f t="shared" ca="1" si="144"/>
        <v>44958</v>
      </c>
      <c r="H2354" s="19">
        <v>148.347061</v>
      </c>
      <c r="I2354" s="24">
        <f t="shared" si="145"/>
        <v>-1.8817923815426907E-2</v>
      </c>
      <c r="J2354" s="19">
        <f t="shared" si="146"/>
        <v>1.1834729497138975E-2</v>
      </c>
      <c r="K2354" s="19">
        <f t="shared" si="147"/>
        <v>1.6974339798683267E-2</v>
      </c>
    </row>
    <row r="2355" spans="7:11" x14ac:dyDescent="0.3">
      <c r="G2355" s="23">
        <f t="shared" ca="1" si="144"/>
        <v>44959</v>
      </c>
      <c r="H2355" s="19">
        <v>147.84655799999999</v>
      </c>
      <c r="I2355" s="24">
        <f t="shared" si="145"/>
        <v>-3.3738652901253996E-3</v>
      </c>
      <c r="J2355" s="19">
        <f t="shared" si="146"/>
        <v>1.1658807192029549E-2</v>
      </c>
      <c r="K2355" s="19">
        <f t="shared" si="147"/>
        <v>1.5229863202552752E-2</v>
      </c>
    </row>
    <row r="2356" spans="7:11" x14ac:dyDescent="0.3">
      <c r="G2356" s="23">
        <f t="shared" ca="1" si="144"/>
        <v>44960</v>
      </c>
      <c r="H2356" s="19">
        <v>147.216385</v>
      </c>
      <c r="I2356" s="24">
        <f t="shared" si="145"/>
        <v>-4.2623447479919196E-3</v>
      </c>
      <c r="J2356" s="19">
        <f t="shared" si="146"/>
        <v>1.085106511013142E-2</v>
      </c>
      <c r="K2356" s="19">
        <f t="shared" si="147"/>
        <v>1.5294725808891687E-2</v>
      </c>
    </row>
    <row r="2357" spans="7:11" x14ac:dyDescent="0.3">
      <c r="G2357" s="23">
        <f t="shared" ca="1" si="144"/>
        <v>44961</v>
      </c>
      <c r="H2357" s="19">
        <v>145.97451799999999</v>
      </c>
      <c r="I2357" s="24">
        <f t="shared" si="145"/>
        <v>-8.4356574847290755E-3</v>
      </c>
      <c r="J2357" s="19">
        <f t="shared" si="146"/>
        <v>1.078109941709619E-2</v>
      </c>
      <c r="K2357" s="19">
        <f t="shared" si="147"/>
        <v>1.530834593028008E-2</v>
      </c>
    </row>
    <row r="2358" spans="7:11" x14ac:dyDescent="0.3">
      <c r="G2358" s="23">
        <f t="shared" ca="1" si="144"/>
        <v>44962</v>
      </c>
      <c r="H2358" s="19">
        <v>149.59816000000001</v>
      </c>
      <c r="I2358" s="24">
        <f t="shared" si="145"/>
        <v>2.4823798356367943E-2</v>
      </c>
      <c r="J2358" s="19">
        <f t="shared" si="146"/>
        <v>1.4097304118487627E-2</v>
      </c>
      <c r="K2358" s="19">
        <f t="shared" si="147"/>
        <v>1.5944884529153068E-2</v>
      </c>
    </row>
    <row r="2359" spans="7:11" x14ac:dyDescent="0.3">
      <c r="G2359" s="23">
        <f t="shared" ca="1" si="144"/>
        <v>44963</v>
      </c>
      <c r="H2359" s="19">
        <v>147.74464399999999</v>
      </c>
      <c r="I2359" s="24">
        <f t="shared" si="145"/>
        <v>-1.238996522417124E-2</v>
      </c>
      <c r="J2359" s="19">
        <f t="shared" si="146"/>
        <v>1.400541841468874E-2</v>
      </c>
      <c r="K2359" s="19">
        <f t="shared" si="147"/>
        <v>1.4156734726620299E-2</v>
      </c>
    </row>
    <row r="2360" spans="7:11" x14ac:dyDescent="0.3">
      <c r="G2360" s="23">
        <f t="shared" ca="1" si="144"/>
        <v>44964</v>
      </c>
      <c r="H2360" s="19">
        <v>146.493515</v>
      </c>
      <c r="I2360" s="24">
        <f t="shared" si="145"/>
        <v>-8.468185147882501E-3</v>
      </c>
      <c r="J2360" s="19">
        <f t="shared" si="146"/>
        <v>1.3536320901424318E-2</v>
      </c>
      <c r="K2360" s="19">
        <f t="shared" si="147"/>
        <v>1.4184842016553265E-2</v>
      </c>
    </row>
    <row r="2361" spans="7:11" x14ac:dyDescent="0.3">
      <c r="G2361" s="23">
        <f t="shared" ca="1" si="144"/>
        <v>44965</v>
      </c>
      <c r="H2361" s="19">
        <v>143.963425</v>
      </c>
      <c r="I2361" s="24">
        <f t="shared" si="145"/>
        <v>-1.7271003429742304E-2</v>
      </c>
      <c r="J2361" s="19">
        <f t="shared" si="146"/>
        <v>1.4134467316477618E-2</v>
      </c>
      <c r="K2361" s="19">
        <f t="shared" si="147"/>
        <v>1.4320626916943233E-2</v>
      </c>
    </row>
    <row r="2362" spans="7:11" x14ac:dyDescent="0.3">
      <c r="G2362" s="23">
        <f t="shared" ca="1" si="144"/>
        <v>44966</v>
      </c>
      <c r="H2362" s="19">
        <v>144.00050400000001</v>
      </c>
      <c r="I2362" s="24">
        <f t="shared" si="145"/>
        <v>2.5755847361930151E-4</v>
      </c>
      <c r="J2362" s="19">
        <f t="shared" si="146"/>
        <v>1.2869502920688114E-2</v>
      </c>
      <c r="K2362" s="19">
        <f t="shared" si="147"/>
        <v>1.4291920092761718E-2</v>
      </c>
    </row>
    <row r="2363" spans="7:11" x14ac:dyDescent="0.3">
      <c r="G2363" s="23">
        <f t="shared" ca="1" si="144"/>
        <v>44967</v>
      </c>
      <c r="H2363" s="19">
        <v>143.32397499999999</v>
      </c>
      <c r="I2363" s="24">
        <f t="shared" si="145"/>
        <v>-4.6981016122000785E-3</v>
      </c>
      <c r="J2363" s="19">
        <f t="shared" si="146"/>
        <v>1.2200373198748777E-2</v>
      </c>
      <c r="K2363" s="19">
        <f t="shared" si="147"/>
        <v>1.3150243585884777E-2</v>
      </c>
    </row>
    <row r="2364" spans="7:11" x14ac:dyDescent="0.3">
      <c r="G2364" s="23">
        <f t="shared" ca="1" si="144"/>
        <v>44968</v>
      </c>
      <c r="H2364" s="19">
        <v>148.226563</v>
      </c>
      <c r="I2364" s="24">
        <f t="shared" si="145"/>
        <v>3.4206335681102873E-2</v>
      </c>
      <c r="J2364" s="19">
        <f t="shared" si="146"/>
        <v>1.644059199539653E-2</v>
      </c>
      <c r="K2364" s="19">
        <f t="shared" si="147"/>
        <v>1.4106900671279054E-2</v>
      </c>
    </row>
    <row r="2365" spans="7:11" x14ac:dyDescent="0.3">
      <c r="G2365" s="23">
        <f t="shared" ca="1" si="144"/>
        <v>44969</v>
      </c>
      <c r="H2365" s="19">
        <v>143.37027</v>
      </c>
      <c r="I2365" s="24">
        <f t="shared" si="145"/>
        <v>-3.2762636478321339E-2</v>
      </c>
      <c r="J2365" s="19">
        <f t="shared" si="146"/>
        <v>1.9466663520870252E-2</v>
      </c>
      <c r="K2365" s="19">
        <f t="shared" si="147"/>
        <v>1.56199818238553E-2</v>
      </c>
    </row>
    <row r="2366" spans="7:11" x14ac:dyDescent="0.3">
      <c r="G2366" s="23">
        <f t="shared" ca="1" si="144"/>
        <v>44970</v>
      </c>
      <c r="H2366" s="19">
        <v>143.19422900000001</v>
      </c>
      <c r="I2366" s="24">
        <f t="shared" si="145"/>
        <v>-1.22787660231094E-3</v>
      </c>
      <c r="J2366" s="19">
        <f t="shared" si="146"/>
        <v>1.9466718703763923E-2</v>
      </c>
      <c r="K2366" s="19">
        <f t="shared" si="147"/>
        <v>1.5379946378997875E-2</v>
      </c>
    </row>
    <row r="2367" spans="7:11" x14ac:dyDescent="0.3">
      <c r="G2367" s="23">
        <f t="shared" ca="1" si="144"/>
        <v>44971</v>
      </c>
      <c r="H2367" s="19">
        <v>144.065369</v>
      </c>
      <c r="I2367" s="24">
        <f t="shared" si="145"/>
        <v>6.0836250600573294E-3</v>
      </c>
      <c r="J2367" s="19">
        <f t="shared" si="146"/>
        <v>1.9524196435520395E-2</v>
      </c>
      <c r="K2367" s="19">
        <f t="shared" si="147"/>
        <v>1.5454186970195202E-2</v>
      </c>
    </row>
    <row r="2368" spans="7:11" x14ac:dyDescent="0.3">
      <c r="G2368" s="23">
        <f t="shared" ca="1" si="144"/>
        <v>44972</v>
      </c>
      <c r="H2368" s="19">
        <v>146.04866000000001</v>
      </c>
      <c r="I2368" s="24">
        <f t="shared" si="145"/>
        <v>1.3766604797298632E-2</v>
      </c>
      <c r="J2368" s="19">
        <f t="shared" si="146"/>
        <v>1.815521774788216E-2</v>
      </c>
      <c r="K2368" s="19">
        <f t="shared" si="147"/>
        <v>1.5820963233729602E-2</v>
      </c>
    </row>
    <row r="2369" spans="7:11" x14ac:dyDescent="0.3">
      <c r="G2369" s="23">
        <f t="shared" ca="1" si="144"/>
        <v>44973</v>
      </c>
      <c r="H2369" s="19">
        <v>149.44059799999999</v>
      </c>
      <c r="I2369" s="24">
        <f t="shared" si="145"/>
        <v>2.3224711544768573E-2</v>
      </c>
      <c r="J2369" s="19">
        <f t="shared" si="146"/>
        <v>1.939597568820484E-2</v>
      </c>
      <c r="K2369" s="19">
        <f t="shared" si="147"/>
        <v>1.6733157502604186E-2</v>
      </c>
    </row>
    <row r="2370" spans="7:11" x14ac:dyDescent="0.3">
      <c r="G2370" s="23">
        <f t="shared" ca="1" si="144"/>
        <v>44974</v>
      </c>
      <c r="H2370" s="19">
        <v>147.55926500000001</v>
      </c>
      <c r="I2370" s="24">
        <f t="shared" si="145"/>
        <v>-1.2589169376851506E-2</v>
      </c>
      <c r="J2370" s="19">
        <f t="shared" si="146"/>
        <v>1.9668699619025651E-2</v>
      </c>
      <c r="K2370" s="19">
        <f t="shared" si="147"/>
        <v>1.6606600949884268E-2</v>
      </c>
    </row>
    <row r="2371" spans="7:11" x14ac:dyDescent="0.3">
      <c r="G2371" s="23">
        <f t="shared" ca="1" si="144"/>
        <v>44975</v>
      </c>
      <c r="H2371" s="19">
        <v>148.452606</v>
      </c>
      <c r="I2371" s="24">
        <f t="shared" si="145"/>
        <v>6.0541166290031256E-3</v>
      </c>
      <c r="J2371" s="19">
        <f t="shared" si="146"/>
        <v>1.8630141522658048E-2</v>
      </c>
      <c r="K2371" s="19">
        <f t="shared" si="147"/>
        <v>1.6691043047789286E-2</v>
      </c>
    </row>
    <row r="2372" spans="7:11" x14ac:dyDescent="0.3">
      <c r="G2372" s="23">
        <f t="shared" ca="1" si="144"/>
        <v>44976</v>
      </c>
      <c r="H2372" s="19">
        <v>148.40609699999999</v>
      </c>
      <c r="I2372" s="24">
        <f t="shared" si="145"/>
        <v>-3.1329190677875651E-4</v>
      </c>
      <c r="J2372" s="19">
        <f t="shared" si="146"/>
        <v>1.8641137936255676E-2</v>
      </c>
      <c r="K2372" s="19">
        <f t="shared" si="147"/>
        <v>1.6380353773607418E-2</v>
      </c>
    </row>
    <row r="2373" spans="7:11" x14ac:dyDescent="0.3">
      <c r="G2373" s="23">
        <f t="shared" ca="1" si="144"/>
        <v>44977</v>
      </c>
      <c r="H2373" s="19">
        <v>148.86203</v>
      </c>
      <c r="I2373" s="24">
        <f t="shared" si="145"/>
        <v>3.0721985768551452E-3</v>
      </c>
      <c r="J2373" s="19">
        <f t="shared" si="146"/>
        <v>1.8437353766621995E-2</v>
      </c>
      <c r="K2373" s="19">
        <f t="shared" si="147"/>
        <v>1.593349672983679E-2</v>
      </c>
    </row>
    <row r="2374" spans="7:11" x14ac:dyDescent="0.3">
      <c r="G2374" s="23">
        <f t="shared" ref="G2374:G2437" ca="1" si="148">G2373+1</f>
        <v>44978</v>
      </c>
      <c r="H2374" s="19">
        <v>148.21997099999999</v>
      </c>
      <c r="I2374" s="24">
        <f t="shared" ref="I2374:I2437" si="149">H2374/H2373-1</f>
        <v>-4.3131146337317405E-3</v>
      </c>
      <c r="J2374" s="19">
        <f t="shared" si="146"/>
        <v>1.514373779441093E-2</v>
      </c>
      <c r="K2374" s="19">
        <f t="shared" si="147"/>
        <v>1.53839477753916E-2</v>
      </c>
    </row>
    <row r="2375" spans="7:11" x14ac:dyDescent="0.3">
      <c r="G2375" s="23">
        <f t="shared" ca="1" si="148"/>
        <v>44979</v>
      </c>
      <c r="H2375" s="19">
        <v>144.86064099999999</v>
      </c>
      <c r="I2375" s="24">
        <f t="shared" si="149"/>
        <v>-2.2664489659089182E-2</v>
      </c>
      <c r="J2375" s="19">
        <f t="shared" si="146"/>
        <v>1.2875803169441508E-2</v>
      </c>
      <c r="K2375" s="19">
        <f t="shared" si="147"/>
        <v>1.619455750759953E-2</v>
      </c>
    </row>
    <row r="2376" spans="7:11" x14ac:dyDescent="0.3">
      <c r="G2376" s="23">
        <f t="shared" ca="1" si="148"/>
        <v>44980</v>
      </c>
      <c r="H2376" s="19">
        <v>146.15411399999999</v>
      </c>
      <c r="I2376" s="24">
        <f t="shared" si="149"/>
        <v>8.9290851612344735E-3</v>
      </c>
      <c r="J2376" s="19">
        <f t="shared" si="146"/>
        <v>1.3070094724070358E-2</v>
      </c>
      <c r="K2376" s="19">
        <f t="shared" si="147"/>
        <v>1.6318365819085297E-2</v>
      </c>
    </row>
    <row r="2377" spans="7:11" x14ac:dyDescent="0.3">
      <c r="G2377" s="23">
        <f t="shared" ca="1" si="148"/>
        <v>44981</v>
      </c>
      <c r="H2377" s="19">
        <v>144.395386</v>
      </c>
      <c r="I2377" s="24">
        <f t="shared" si="149"/>
        <v>-1.2033380052510756E-2</v>
      </c>
      <c r="J2377" s="19">
        <f t="shared" si="146"/>
        <v>1.3700826461458595E-2</v>
      </c>
      <c r="K2377" s="19">
        <f t="shared" si="147"/>
        <v>1.6432942595036207E-2</v>
      </c>
    </row>
    <row r="2378" spans="7:11" x14ac:dyDescent="0.3">
      <c r="G2378" s="23">
        <f t="shared" ca="1" si="148"/>
        <v>44982</v>
      </c>
      <c r="H2378" s="19">
        <v>143.90216100000001</v>
      </c>
      <c r="I2378" s="24">
        <f t="shared" si="149"/>
        <v>-3.4157947401449729E-3</v>
      </c>
      <c r="J2378" s="19">
        <f t="shared" si="146"/>
        <v>1.2878949212356893E-2</v>
      </c>
      <c r="K2378" s="19">
        <f t="shared" si="147"/>
        <v>1.5326082550668941E-2</v>
      </c>
    </row>
    <row r="2379" spans="7:11" x14ac:dyDescent="0.3">
      <c r="G2379" s="23">
        <f t="shared" ca="1" si="148"/>
        <v>44983</v>
      </c>
      <c r="H2379" s="19">
        <v>142.53421</v>
      </c>
      <c r="I2379" s="24">
        <f t="shared" si="149"/>
        <v>-9.5061185356347666E-3</v>
      </c>
      <c r="J2379" s="19">
        <f t="shared" si="146"/>
        <v>9.6878297510527792E-3</v>
      </c>
      <c r="K2379" s="19">
        <f t="shared" si="147"/>
        <v>1.5234772903044782E-2</v>
      </c>
    </row>
    <row r="2380" spans="7:11" x14ac:dyDescent="0.3">
      <c r="G2380" s="23">
        <f t="shared" ca="1" si="148"/>
        <v>44984</v>
      </c>
      <c r="H2380" s="19">
        <v>139.481979</v>
      </c>
      <c r="I2380" s="24">
        <f t="shared" si="149"/>
        <v>-2.1414024043771684E-2</v>
      </c>
      <c r="J2380" s="19">
        <f t="shared" si="146"/>
        <v>1.0823875741688112E-2</v>
      </c>
      <c r="K2380" s="19">
        <f t="shared" si="147"/>
        <v>1.5802649814521386E-2</v>
      </c>
    </row>
    <row r="2381" spans="7:11" x14ac:dyDescent="0.3">
      <c r="G2381" s="23">
        <f t="shared" ca="1" si="148"/>
        <v>44985</v>
      </c>
      <c r="H2381" s="19">
        <v>138.309448</v>
      </c>
      <c r="I2381" s="24">
        <f t="shared" si="149"/>
        <v>-8.4063260960757225E-3</v>
      </c>
      <c r="J2381" s="19">
        <f t="shared" si="146"/>
        <v>1.0037131513769405E-2</v>
      </c>
      <c r="K2381" s="19">
        <f t="shared" si="147"/>
        <v>1.5482627277729481E-2</v>
      </c>
    </row>
    <row r="2382" spans="7:11" x14ac:dyDescent="0.3">
      <c r="G2382" s="23">
        <f t="shared" ca="1" si="148"/>
        <v>44986</v>
      </c>
      <c r="H2382" s="19">
        <v>136.03890999999999</v>
      </c>
      <c r="I2382" s="24">
        <f t="shared" si="149"/>
        <v>-1.6416362243019123E-2</v>
      </c>
      <c r="J2382" s="19">
        <f t="shared" si="146"/>
        <v>1.0135256628882422E-2</v>
      </c>
      <c r="K2382" s="19">
        <f t="shared" si="147"/>
        <v>1.5806575306031093E-2</v>
      </c>
    </row>
    <row r="2383" spans="7:11" x14ac:dyDescent="0.3">
      <c r="G2383" s="23">
        <f t="shared" ca="1" si="148"/>
        <v>44987</v>
      </c>
      <c r="H2383" s="19">
        <v>136.01100199999999</v>
      </c>
      <c r="I2383" s="24">
        <f t="shared" si="149"/>
        <v>-2.0514718913877683E-4</v>
      </c>
      <c r="J2383" s="19">
        <f t="shared" ref="J2383:J2446" si="150">_xlfn.STDEV.S(I2374:I2383)</f>
        <v>9.761373675508998E-3</v>
      </c>
      <c r="K2383" s="19">
        <f t="shared" si="147"/>
        <v>1.5808927672316724E-2</v>
      </c>
    </row>
    <row r="2384" spans="7:11" x14ac:dyDescent="0.3">
      <c r="G2384" s="23">
        <f t="shared" ca="1" si="148"/>
        <v>44988</v>
      </c>
      <c r="H2384" s="19">
        <v>136.448364</v>
      </c>
      <c r="I2384" s="24">
        <f t="shared" si="149"/>
        <v>3.215636923254328E-3</v>
      </c>
      <c r="J2384" s="19">
        <f t="shared" si="150"/>
        <v>1.0425991803549986E-2</v>
      </c>
      <c r="K2384" s="19">
        <f t="shared" si="147"/>
        <v>1.3349605972485594E-2</v>
      </c>
    </row>
    <row r="2385" spans="7:11" x14ac:dyDescent="0.3">
      <c r="G2385" s="23">
        <f t="shared" ca="1" si="148"/>
        <v>44989</v>
      </c>
      <c r="H2385" s="19">
        <v>135.52709999999999</v>
      </c>
      <c r="I2385" s="24">
        <f t="shared" si="149"/>
        <v>-6.75174090031605E-3</v>
      </c>
      <c r="J2385" s="19">
        <f t="shared" si="150"/>
        <v>9.101903201975365E-3</v>
      </c>
      <c r="K2385" s="19">
        <f t="shared" si="147"/>
        <v>1.15505289487072E-2</v>
      </c>
    </row>
    <row r="2386" spans="7:11" x14ac:dyDescent="0.3">
      <c r="G2386" s="23">
        <f t="shared" ca="1" si="148"/>
        <v>44990</v>
      </c>
      <c r="H2386" s="19">
        <v>137.490601</v>
      </c>
      <c r="I2386" s="24">
        <f t="shared" si="149"/>
        <v>1.4487884710880694E-2</v>
      </c>
      <c r="J2386" s="19">
        <f t="shared" si="150"/>
        <v>1.0252711215527953E-2</v>
      </c>
      <c r="K2386" s="19">
        <f t="shared" si="147"/>
        <v>1.2176807373312757E-2</v>
      </c>
    </row>
    <row r="2387" spans="7:11" x14ac:dyDescent="0.3">
      <c r="G2387" s="23">
        <f t="shared" ca="1" si="148"/>
        <v>44991</v>
      </c>
      <c r="H2387" s="19">
        <v>138.048935</v>
      </c>
      <c r="I2387" s="24">
        <f t="shared" si="149"/>
        <v>4.060888496661752E-3</v>
      </c>
      <c r="J2387" s="19">
        <f t="shared" si="150"/>
        <v>1.0469074180346462E-2</v>
      </c>
      <c r="K2387" s="19">
        <f t="shared" si="147"/>
        <v>1.2114727295203987E-2</v>
      </c>
    </row>
    <row r="2388" spans="7:11" x14ac:dyDescent="0.3">
      <c r="G2388" s="23">
        <f t="shared" ca="1" si="148"/>
        <v>44992</v>
      </c>
      <c r="H2388" s="19">
        <v>137.85348500000001</v>
      </c>
      <c r="I2388" s="24">
        <f t="shared" si="149"/>
        <v>-1.4158023022777799E-3</v>
      </c>
      <c r="J2388" s="19">
        <f t="shared" si="150"/>
        <v>1.050973542107342E-2</v>
      </c>
      <c r="K2388" s="19">
        <f t="shared" si="147"/>
        <v>1.1532441550547888E-2</v>
      </c>
    </row>
    <row r="2389" spans="7:11" x14ac:dyDescent="0.3">
      <c r="G2389" s="23">
        <f t="shared" ca="1" si="148"/>
        <v>44993</v>
      </c>
      <c r="H2389" s="19">
        <v>142.059662</v>
      </c>
      <c r="I2389" s="24">
        <f t="shared" si="149"/>
        <v>3.0511938091372759E-2</v>
      </c>
      <c r="J2389" s="19">
        <f t="shared" si="150"/>
        <v>1.4957422057760249E-2</v>
      </c>
      <c r="K2389" s="19">
        <f t="shared" si="147"/>
        <v>1.2475202862579601E-2</v>
      </c>
    </row>
    <row r="2390" spans="7:11" x14ac:dyDescent="0.3">
      <c r="G2390" s="23">
        <f t="shared" ca="1" si="148"/>
        <v>44994</v>
      </c>
      <c r="H2390" s="19">
        <v>132.00955200000001</v>
      </c>
      <c r="I2390" s="24">
        <f t="shared" si="149"/>
        <v>-7.0745698381289857E-2</v>
      </c>
      <c r="J2390" s="19">
        <f t="shared" si="150"/>
        <v>2.644393141569587E-2</v>
      </c>
      <c r="K2390" s="19">
        <f t="shared" si="147"/>
        <v>1.9666584492384804E-2</v>
      </c>
    </row>
    <row r="2391" spans="7:11" x14ac:dyDescent="0.3">
      <c r="G2391" s="23">
        <f t="shared" ca="1" si="148"/>
        <v>44995</v>
      </c>
      <c r="H2391" s="19">
        <v>129.822723</v>
      </c>
      <c r="I2391" s="24">
        <f t="shared" si="149"/>
        <v>-1.656568761024213E-2</v>
      </c>
      <c r="J2391" s="19">
        <f t="shared" si="150"/>
        <v>2.6679833224299725E-2</v>
      </c>
      <c r="K2391" s="19">
        <f t="shared" si="147"/>
        <v>1.9625790849202837E-2</v>
      </c>
    </row>
    <row r="2392" spans="7:11" x14ac:dyDescent="0.3">
      <c r="G2392" s="23">
        <f t="shared" ca="1" si="148"/>
        <v>44996</v>
      </c>
      <c r="H2392" s="19">
        <v>132.521378</v>
      </c>
      <c r="I2392" s="24">
        <f t="shared" si="149"/>
        <v>2.0787231523405891E-2</v>
      </c>
      <c r="J2392" s="19">
        <f t="shared" si="150"/>
        <v>2.7639860599134067E-2</v>
      </c>
      <c r="K2392" s="19">
        <f t="shared" si="147"/>
        <v>2.0522239823867784E-2</v>
      </c>
    </row>
    <row r="2393" spans="7:11" x14ac:dyDescent="0.3">
      <c r="G2393" s="23">
        <f t="shared" ca="1" si="148"/>
        <v>44997</v>
      </c>
      <c r="H2393" s="19">
        <v>135.39681999999999</v>
      </c>
      <c r="I2393" s="24">
        <f t="shared" si="149"/>
        <v>2.1697948235944287E-2</v>
      </c>
      <c r="J2393" s="19">
        <f t="shared" si="150"/>
        <v>2.8669637710574129E-2</v>
      </c>
      <c r="K2393" s="19">
        <f t="shared" ref="K2393:K2456" si="151">_xlfn.STDEV.S(I2374:I2393)</f>
        <v>2.1335327985249682E-2</v>
      </c>
    </row>
    <row r="2394" spans="7:11" x14ac:dyDescent="0.3">
      <c r="G2394" s="23">
        <f t="shared" ca="1" si="148"/>
        <v>44998</v>
      </c>
      <c r="H2394" s="19">
        <v>138.26293899999999</v>
      </c>
      <c r="I2394" s="24">
        <f t="shared" si="149"/>
        <v>2.1168288885957676E-2</v>
      </c>
      <c r="J2394" s="19">
        <f t="shared" si="150"/>
        <v>2.9449835598947732E-2</v>
      </c>
      <c r="K2394" s="19">
        <f t="shared" si="151"/>
        <v>2.2094896707713665E-2</v>
      </c>
    </row>
    <row r="2395" spans="7:11" x14ac:dyDescent="0.3">
      <c r="G2395" s="23">
        <f t="shared" ca="1" si="148"/>
        <v>44999</v>
      </c>
      <c r="H2395" s="19">
        <v>137.95585600000001</v>
      </c>
      <c r="I2395" s="24">
        <f t="shared" si="149"/>
        <v>-2.2210073228660088E-3</v>
      </c>
      <c r="J2395" s="19">
        <f t="shared" si="150"/>
        <v>2.9339605009565402E-2</v>
      </c>
      <c r="K2395" s="19">
        <f t="shared" si="151"/>
        <v>2.1616384612671048E-2</v>
      </c>
    </row>
    <row r="2396" spans="7:11" x14ac:dyDescent="0.3">
      <c r="G2396" s="23">
        <f t="shared" ca="1" si="148"/>
        <v>45000</v>
      </c>
      <c r="H2396" s="19">
        <v>134.41970800000001</v>
      </c>
      <c r="I2396" s="24">
        <f t="shared" si="149"/>
        <v>-2.5632460284976899E-2</v>
      </c>
      <c r="J2396" s="19">
        <f t="shared" si="150"/>
        <v>3.0199565058938341E-2</v>
      </c>
      <c r="K2396" s="19">
        <f t="shared" si="151"/>
        <v>2.2055872849137979E-2</v>
      </c>
    </row>
    <row r="2397" spans="7:11" x14ac:dyDescent="0.3">
      <c r="G2397" s="23">
        <f t="shared" ca="1" si="148"/>
        <v>45001</v>
      </c>
      <c r="H2397" s="19">
        <v>135.471237</v>
      </c>
      <c r="I2397" s="24">
        <f t="shared" si="149"/>
        <v>7.8227293872710213E-3</v>
      </c>
      <c r="J2397" s="19">
        <f t="shared" si="150"/>
        <v>3.0304422008885439E-2</v>
      </c>
      <c r="K2397" s="19">
        <f t="shared" si="151"/>
        <v>2.2119191753796175E-2</v>
      </c>
    </row>
    <row r="2398" spans="7:11" x14ac:dyDescent="0.3">
      <c r="G2398" s="23">
        <f t="shared" ca="1" si="148"/>
        <v>45002</v>
      </c>
      <c r="H2398" s="19">
        <v>136.79269400000001</v>
      </c>
      <c r="I2398" s="24">
        <f t="shared" si="149"/>
        <v>9.7545208065090705E-3</v>
      </c>
      <c r="J2398" s="19">
        <f t="shared" si="150"/>
        <v>3.0511366078855212E-2</v>
      </c>
      <c r="K2398" s="19">
        <f t="shared" si="151"/>
        <v>2.229981709485802E-2</v>
      </c>
    </row>
    <row r="2399" spans="7:11" x14ac:dyDescent="0.3">
      <c r="G2399" s="23">
        <f t="shared" ca="1" si="148"/>
        <v>45003</v>
      </c>
      <c r="H2399" s="19">
        <v>139.93794299999999</v>
      </c>
      <c r="I2399" s="24">
        <f t="shared" si="149"/>
        <v>2.2992814221496127E-2</v>
      </c>
      <c r="J2399" s="19">
        <f t="shared" si="150"/>
        <v>2.9749663253378064E-2</v>
      </c>
      <c r="K2399" s="19">
        <f t="shared" si="151"/>
        <v>2.2921614204311831E-2</v>
      </c>
    </row>
    <row r="2400" spans="7:11" x14ac:dyDescent="0.3">
      <c r="G2400" s="23">
        <f t="shared" ca="1" si="148"/>
        <v>45004</v>
      </c>
      <c r="H2400" s="19">
        <v>141.62228400000001</v>
      </c>
      <c r="I2400" s="24">
        <f t="shared" si="149"/>
        <v>1.2036342423584312E-2</v>
      </c>
      <c r="J2400" s="19">
        <f t="shared" si="150"/>
        <v>1.7000536636510973E-2</v>
      </c>
      <c r="K2400" s="19">
        <f t="shared" si="151"/>
        <v>2.2545133201492859E-2</v>
      </c>
    </row>
    <row r="2401" spans="7:11" x14ac:dyDescent="0.3">
      <c r="G2401" s="23">
        <f t="shared" ca="1" si="148"/>
        <v>45005</v>
      </c>
      <c r="H2401" s="19">
        <v>146.02380400000001</v>
      </c>
      <c r="I2401" s="24">
        <f t="shared" si="149"/>
        <v>3.1079289753581429E-2</v>
      </c>
      <c r="J2401" s="19">
        <f t="shared" si="150"/>
        <v>1.6265471861774215E-2</v>
      </c>
      <c r="K2401" s="19">
        <f t="shared" si="151"/>
        <v>2.3390294530338661E-2</v>
      </c>
    </row>
    <row r="2402" spans="7:11" x14ac:dyDescent="0.3">
      <c r="G2402" s="23">
        <f t="shared" ca="1" si="148"/>
        <v>45006</v>
      </c>
      <c r="H2402" s="19">
        <v>146.95439099999999</v>
      </c>
      <c r="I2402" s="24">
        <f t="shared" si="149"/>
        <v>6.3728445260882172E-3</v>
      </c>
      <c r="J2402" s="19">
        <f t="shared" si="150"/>
        <v>1.6032188070417307E-2</v>
      </c>
      <c r="K2402" s="19">
        <f t="shared" si="151"/>
        <v>2.2946386502110623E-2</v>
      </c>
    </row>
    <row r="2403" spans="7:11" x14ac:dyDescent="0.3">
      <c r="G2403" s="23">
        <f t="shared" ca="1" si="148"/>
        <v>45007</v>
      </c>
      <c r="H2403" s="19">
        <v>151.253601</v>
      </c>
      <c r="I2403" s="24">
        <f t="shared" si="149"/>
        <v>2.9255403467324914E-2</v>
      </c>
      <c r="J2403" s="19">
        <f t="shared" si="150"/>
        <v>1.6779058724474386E-2</v>
      </c>
      <c r="K2403" s="19">
        <f t="shared" si="151"/>
        <v>2.3590511164183606E-2</v>
      </c>
    </row>
    <row r="2404" spans="7:11" x14ac:dyDescent="0.3">
      <c r="G2404" s="23">
        <f t="shared" ca="1" si="148"/>
        <v>45008</v>
      </c>
      <c r="H2404" s="19">
        <v>150.41609199999999</v>
      </c>
      <c r="I2404" s="24">
        <f t="shared" si="149"/>
        <v>-5.5371177576130082E-3</v>
      </c>
      <c r="J2404" s="19">
        <f t="shared" si="150"/>
        <v>1.7148488912531276E-2</v>
      </c>
      <c r="K2404" s="19">
        <f t="shared" si="151"/>
        <v>2.3717830524906683E-2</v>
      </c>
    </row>
    <row r="2405" spans="7:11" x14ac:dyDescent="0.3">
      <c r="G2405" s="23">
        <f t="shared" ca="1" si="148"/>
        <v>45009</v>
      </c>
      <c r="H2405" s="19">
        <v>151.988754</v>
      </c>
      <c r="I2405" s="24">
        <f t="shared" si="149"/>
        <v>1.0455410582000724E-2</v>
      </c>
      <c r="J2405" s="19">
        <f t="shared" si="150"/>
        <v>1.6723601239683281E-2</v>
      </c>
      <c r="K2405" s="19">
        <f t="shared" si="151"/>
        <v>2.3574733274882728E-2</v>
      </c>
    </row>
    <row r="2406" spans="7:11" x14ac:dyDescent="0.3">
      <c r="G2406" s="23">
        <f t="shared" ca="1" si="148"/>
        <v>45010</v>
      </c>
      <c r="H2406" s="19">
        <v>150.20208700000001</v>
      </c>
      <c r="I2406" s="24">
        <f t="shared" si="149"/>
        <v>-1.1755257892304249E-2</v>
      </c>
      <c r="J2406" s="19">
        <f t="shared" si="150"/>
        <v>1.3765323285691571E-2</v>
      </c>
      <c r="K2406" s="19">
        <f t="shared" si="151"/>
        <v>2.3807697420576049E-2</v>
      </c>
    </row>
    <row r="2407" spans="7:11" x14ac:dyDescent="0.3">
      <c r="G2407" s="23">
        <f t="shared" ca="1" si="148"/>
        <v>45011</v>
      </c>
      <c r="H2407" s="19">
        <v>150.537048</v>
      </c>
      <c r="I2407" s="24">
        <f t="shared" si="149"/>
        <v>2.2300688804677282E-3</v>
      </c>
      <c r="J2407" s="19">
        <f t="shared" si="150"/>
        <v>1.4030983832148226E-2</v>
      </c>
      <c r="K2407" s="19">
        <f t="shared" si="151"/>
        <v>2.3813827941612839E-2</v>
      </c>
    </row>
    <row r="2408" spans="7:11" x14ac:dyDescent="0.3">
      <c r="G2408" s="23">
        <f t="shared" ca="1" si="148"/>
        <v>45012</v>
      </c>
      <c r="H2408" s="19">
        <v>148.93649300000001</v>
      </c>
      <c r="I2408" s="24">
        <f t="shared" si="149"/>
        <v>-1.0632299631649356E-2</v>
      </c>
      <c r="J2408" s="19">
        <f t="shared" si="150"/>
        <v>1.5577604023739398E-2</v>
      </c>
      <c r="K2408" s="19">
        <f t="shared" si="151"/>
        <v>2.4024904231897161E-2</v>
      </c>
    </row>
    <row r="2409" spans="7:11" x14ac:dyDescent="0.3">
      <c r="G2409" s="23">
        <f t="shared" ca="1" si="148"/>
        <v>45013</v>
      </c>
      <c r="H2409" s="19">
        <v>149.27151499999999</v>
      </c>
      <c r="I2409" s="24">
        <f t="shared" si="149"/>
        <v>2.2494285534169212E-3</v>
      </c>
      <c r="J2409" s="19">
        <f t="shared" si="150"/>
        <v>1.4818035319703037E-2</v>
      </c>
      <c r="K2409" s="19">
        <f t="shared" si="151"/>
        <v>2.3210318922709673E-2</v>
      </c>
    </row>
    <row r="2410" spans="7:11" x14ac:dyDescent="0.3">
      <c r="G2410" s="23">
        <f t="shared" ca="1" si="148"/>
        <v>45014</v>
      </c>
      <c r="H2410" s="19">
        <v>149.36459400000001</v>
      </c>
      <c r="I2410" s="24">
        <f t="shared" si="149"/>
        <v>6.2355500310973255E-4</v>
      </c>
      <c r="J2410" s="19">
        <f t="shared" si="150"/>
        <v>1.479018138788339E-2</v>
      </c>
      <c r="K2410" s="19">
        <f t="shared" si="151"/>
        <v>1.5534716374062616E-2</v>
      </c>
    </row>
    <row r="2411" spans="7:11" x14ac:dyDescent="0.3">
      <c r="G2411" s="23">
        <f t="shared" ca="1" si="148"/>
        <v>45015</v>
      </c>
      <c r="H2411" s="19">
        <v>149.969437</v>
      </c>
      <c r="I2411" s="24">
        <f t="shared" si="149"/>
        <v>4.0494402575752542E-3</v>
      </c>
      <c r="J2411" s="19">
        <f t="shared" si="150"/>
        <v>1.1737533328149785E-2</v>
      </c>
      <c r="K2411" s="19">
        <f t="shared" si="151"/>
        <v>1.4592394789934937E-2</v>
      </c>
    </row>
    <row r="2412" spans="7:11" x14ac:dyDescent="0.3">
      <c r="G2412" s="23">
        <f t="shared" ca="1" si="148"/>
        <v>45016</v>
      </c>
      <c r="H2412" s="19">
        <v>149.811218</v>
      </c>
      <c r="I2412" s="24">
        <f t="shared" si="149"/>
        <v>-1.0550082947901052E-3</v>
      </c>
      <c r="J2412" s="19">
        <f t="shared" si="150"/>
        <v>1.1716478983100615E-2</v>
      </c>
      <c r="K2412" s="19">
        <f t="shared" si="151"/>
        <v>1.434831644546015E-2</v>
      </c>
    </row>
    <row r="2413" spans="7:11" x14ac:dyDescent="0.3">
      <c r="G2413" s="23">
        <f t="shared" ca="1" si="148"/>
        <v>45017</v>
      </c>
      <c r="H2413" s="19">
        <v>149.383194</v>
      </c>
      <c r="I2413" s="24">
        <f t="shared" si="149"/>
        <v>-2.8570891133131715E-3</v>
      </c>
      <c r="J2413" s="19">
        <f t="shared" si="150"/>
        <v>6.7687892100679863E-3</v>
      </c>
      <c r="K2413" s="19">
        <f t="shared" si="151"/>
        <v>1.400310365183436E-2</v>
      </c>
    </row>
    <row r="2414" spans="7:11" x14ac:dyDescent="0.3">
      <c r="G2414" s="23">
        <f t="shared" ca="1" si="148"/>
        <v>45018</v>
      </c>
      <c r="H2414" s="19">
        <v>147.78260800000001</v>
      </c>
      <c r="I2414" s="24">
        <f t="shared" si="149"/>
        <v>-1.0714632330059759E-2</v>
      </c>
      <c r="J2414" s="19">
        <f t="shared" si="150"/>
        <v>7.3116994802600787E-3</v>
      </c>
      <c r="K2414" s="19">
        <f t="shared" si="151"/>
        <v>1.3882280229441157E-2</v>
      </c>
    </row>
    <row r="2415" spans="7:11" x14ac:dyDescent="0.3">
      <c r="G2415" s="23">
        <f t="shared" ca="1" si="148"/>
        <v>45019</v>
      </c>
      <c r="H2415" s="19">
        <v>147.19635</v>
      </c>
      <c r="I2415" s="24">
        <f t="shared" si="149"/>
        <v>-3.9670297332958793E-3</v>
      </c>
      <c r="J2415" s="19">
        <f t="shared" si="150"/>
        <v>5.9307210802097242E-3</v>
      </c>
      <c r="K2415" s="19">
        <f t="shared" si="151"/>
        <v>1.3925084563846338E-2</v>
      </c>
    </row>
    <row r="2416" spans="7:11" x14ac:dyDescent="0.3">
      <c r="G2416" s="23">
        <f t="shared" ca="1" si="148"/>
        <v>45020</v>
      </c>
      <c r="H2416" s="19">
        <v>145.22354100000001</v>
      </c>
      <c r="I2416" s="24">
        <f t="shared" si="149"/>
        <v>-1.3402567387030939E-2</v>
      </c>
      <c r="J2416" s="19">
        <f t="shared" si="150"/>
        <v>6.2115130512981473E-3</v>
      </c>
      <c r="K2416" s="19">
        <f t="shared" si="151"/>
        <v>1.2809779858024053E-2</v>
      </c>
    </row>
    <row r="2417" spans="7:11" x14ac:dyDescent="0.3">
      <c r="G2417" s="23">
        <f t="shared" ca="1" si="148"/>
        <v>45021</v>
      </c>
      <c r="H2417" s="19">
        <v>147.34520000000001</v>
      </c>
      <c r="I2417" s="24">
        <f t="shared" si="149"/>
        <v>1.4609607956054482E-2</v>
      </c>
      <c r="J2417" s="19">
        <f t="shared" si="150"/>
        <v>8.3218054224894391E-3</v>
      </c>
      <c r="K2417" s="19">
        <f t="shared" si="151"/>
        <v>1.3006161068514314E-2</v>
      </c>
    </row>
    <row r="2418" spans="7:11" x14ac:dyDescent="0.3">
      <c r="G2418" s="23">
        <f t="shared" ca="1" si="148"/>
        <v>45022</v>
      </c>
      <c r="H2418" s="19">
        <v>147.07539399999999</v>
      </c>
      <c r="I2418" s="24">
        <f t="shared" si="149"/>
        <v>-1.8311149599716803E-3</v>
      </c>
      <c r="J2418" s="19">
        <f t="shared" si="150"/>
        <v>7.7672254162371055E-3</v>
      </c>
      <c r="K2418" s="19">
        <f t="shared" si="151"/>
        <v>1.3007944495123786E-2</v>
      </c>
    </row>
    <row r="2419" spans="7:11" x14ac:dyDescent="0.3">
      <c r="G2419" s="23">
        <f t="shared" ca="1" si="148"/>
        <v>45023</v>
      </c>
      <c r="H2419" s="19">
        <v>150.834869</v>
      </c>
      <c r="I2419" s="24">
        <f t="shared" si="149"/>
        <v>2.5561549745024115E-2</v>
      </c>
      <c r="J2419" s="19">
        <f t="shared" si="150"/>
        <v>1.1519461459896045E-2</v>
      </c>
      <c r="K2419" s="19">
        <f t="shared" si="151"/>
        <v>1.3219321236533188E-2</v>
      </c>
    </row>
    <row r="2420" spans="7:11" x14ac:dyDescent="0.3">
      <c r="G2420" s="23">
        <f t="shared" ca="1" si="148"/>
        <v>45024</v>
      </c>
      <c r="H2420" s="19">
        <v>151.523438</v>
      </c>
      <c r="I2420" s="24">
        <f t="shared" si="149"/>
        <v>4.5650518647648575E-3</v>
      </c>
      <c r="J2420" s="19">
        <f t="shared" si="150"/>
        <v>1.1568610799102035E-2</v>
      </c>
      <c r="K2420" s="19">
        <f t="shared" si="151"/>
        <v>1.3080301559553713E-2</v>
      </c>
    </row>
    <row r="2421" spans="7:11" x14ac:dyDescent="0.3">
      <c r="G2421" s="23">
        <f t="shared" ca="1" si="148"/>
        <v>45025</v>
      </c>
      <c r="H2421" s="19">
        <v>152.09112500000001</v>
      </c>
      <c r="I2421" s="24">
        <f t="shared" si="149"/>
        <v>3.7465292993155153E-3</v>
      </c>
      <c r="J2421" s="19">
        <f t="shared" si="150"/>
        <v>1.1561575936889319E-2</v>
      </c>
      <c r="K2421" s="19">
        <f t="shared" si="151"/>
        <v>1.1357739036110107E-2</v>
      </c>
    </row>
    <row r="2422" spans="7:11" x14ac:dyDescent="0.3">
      <c r="G2422" s="23">
        <f t="shared" ca="1" si="148"/>
        <v>45026</v>
      </c>
      <c r="H2422" s="19">
        <v>150.92791700000001</v>
      </c>
      <c r="I2422" s="24">
        <f t="shared" si="149"/>
        <v>-7.6480991247845909E-3</v>
      </c>
      <c r="J2422" s="19">
        <f t="shared" si="150"/>
        <v>1.1904194299420535E-2</v>
      </c>
      <c r="K2422" s="19">
        <f t="shared" si="151"/>
        <v>1.1511684658948716E-2</v>
      </c>
    </row>
    <row r="2423" spans="7:11" x14ac:dyDescent="0.3">
      <c r="G2423" s="23">
        <f t="shared" ca="1" si="148"/>
        <v>45027</v>
      </c>
      <c r="H2423" s="19">
        <v>152.48194899999999</v>
      </c>
      <c r="I2423" s="24">
        <f t="shared" si="149"/>
        <v>1.0296517906624114E-2</v>
      </c>
      <c r="J2423" s="19">
        <f t="shared" si="150"/>
        <v>1.2177998119760855E-2</v>
      </c>
      <c r="K2423" s="19">
        <f t="shared" si="151"/>
        <v>9.7414163296778607E-3</v>
      </c>
    </row>
    <row r="2424" spans="7:11" x14ac:dyDescent="0.3">
      <c r="G2424" s="23">
        <f t="shared" ca="1" si="148"/>
        <v>45028</v>
      </c>
      <c r="H2424" s="19">
        <v>151.91430700000001</v>
      </c>
      <c r="I2424" s="24">
        <f t="shared" si="149"/>
        <v>-3.7226832665943066E-3</v>
      </c>
      <c r="J2424" s="19">
        <f t="shared" si="150"/>
        <v>1.1543305208890482E-2</v>
      </c>
      <c r="K2424" s="19">
        <f t="shared" si="151"/>
        <v>9.6910488188722676E-3</v>
      </c>
    </row>
    <row r="2425" spans="7:11" x14ac:dyDescent="0.3">
      <c r="G2425" s="23">
        <f t="shared" ca="1" si="148"/>
        <v>45029</v>
      </c>
      <c r="H2425" s="19">
        <v>154.054596</v>
      </c>
      <c r="I2425" s="24">
        <f t="shared" si="149"/>
        <v>1.408879151849729E-2</v>
      </c>
      <c r="J2425" s="19">
        <f t="shared" si="150"/>
        <v>1.1773433592196668E-2</v>
      </c>
      <c r="K2425" s="19">
        <f t="shared" si="151"/>
        <v>9.9181012824822046E-3</v>
      </c>
    </row>
    <row r="2426" spans="7:11" x14ac:dyDescent="0.3">
      <c r="G2426" s="23">
        <f t="shared" ca="1" si="148"/>
        <v>45030</v>
      </c>
      <c r="H2426" s="19">
        <v>154.14764400000001</v>
      </c>
      <c r="I2426" s="24">
        <f t="shared" si="149"/>
        <v>6.0399366468755211E-4</v>
      </c>
      <c r="J2426" s="19">
        <f t="shared" si="150"/>
        <v>1.0105238058574266E-2</v>
      </c>
      <c r="K2426" s="19">
        <f t="shared" si="151"/>
        <v>9.4749165005265021E-3</v>
      </c>
    </row>
    <row r="2427" spans="7:11" x14ac:dyDescent="0.3">
      <c r="G2427" s="23">
        <f t="shared" ca="1" si="148"/>
        <v>45031</v>
      </c>
      <c r="H2427" s="19">
        <v>154.16625999999999</v>
      </c>
      <c r="I2427" s="24">
        <f t="shared" si="149"/>
        <v>1.2076733394628114E-4</v>
      </c>
      <c r="J2427" s="19">
        <f t="shared" si="150"/>
        <v>9.7711179829628389E-3</v>
      </c>
      <c r="K2427" s="19">
        <f t="shared" si="151"/>
        <v>9.4762234201881922E-3</v>
      </c>
    </row>
    <row r="2428" spans="7:11" x14ac:dyDescent="0.3">
      <c r="G2428" s="23">
        <f t="shared" ca="1" si="148"/>
        <v>45032</v>
      </c>
      <c r="H2428" s="19">
        <v>154.52919</v>
      </c>
      <c r="I2428" s="24">
        <f t="shared" si="149"/>
        <v>2.3541467503980229E-3</v>
      </c>
      <c r="J2428" s="19">
        <f t="shared" si="150"/>
        <v>9.553293529687059E-3</v>
      </c>
      <c r="K2428" s="19">
        <f t="shared" si="151"/>
        <v>9.0559214490402717E-3</v>
      </c>
    </row>
    <row r="2429" spans="7:11" x14ac:dyDescent="0.3">
      <c r="G2429" s="23">
        <f t="shared" ca="1" si="148"/>
        <v>45033</v>
      </c>
      <c r="H2429" s="19">
        <v>154.68734699999999</v>
      </c>
      <c r="I2429" s="24">
        <f t="shared" si="149"/>
        <v>1.0234765354040221E-3</v>
      </c>
      <c r="J2429" s="19">
        <f t="shared" si="150"/>
        <v>6.2720577869227198E-3</v>
      </c>
      <c r="K2429" s="19">
        <f t="shared" si="151"/>
        <v>9.0574635782199823E-3</v>
      </c>
    </row>
    <row r="2430" spans="7:11" x14ac:dyDescent="0.3">
      <c r="G2430" s="23">
        <f t="shared" ca="1" si="148"/>
        <v>45034</v>
      </c>
      <c r="H2430" s="19">
        <v>154.71530200000001</v>
      </c>
      <c r="I2430" s="24">
        <f t="shared" si="149"/>
        <v>1.8071937066710397E-4</v>
      </c>
      <c r="J2430" s="19">
        <f t="shared" si="150"/>
        <v>6.2682311605314752E-3</v>
      </c>
      <c r="K2430" s="19">
        <f t="shared" si="151"/>
        <v>9.0610886992670472E-3</v>
      </c>
    </row>
    <row r="2431" spans="7:11" x14ac:dyDescent="0.3">
      <c r="G2431" s="23">
        <f t="shared" ca="1" si="148"/>
        <v>45035</v>
      </c>
      <c r="H2431" s="19">
        <v>154.54780600000001</v>
      </c>
      <c r="I2431" s="24">
        <f t="shared" si="149"/>
        <v>-1.0826078470247413E-3</v>
      </c>
      <c r="J2431" s="19">
        <f t="shared" si="150"/>
        <v>6.3135218669595249E-3</v>
      </c>
      <c r="K2431" s="19">
        <f t="shared" si="151"/>
        <v>9.0667031256626215E-3</v>
      </c>
    </row>
    <row r="2432" spans="7:11" x14ac:dyDescent="0.3">
      <c r="G2432" s="23">
        <f t="shared" ca="1" si="148"/>
        <v>45036</v>
      </c>
      <c r="H2432" s="19">
        <v>153.82197600000001</v>
      </c>
      <c r="I2432" s="24">
        <f t="shared" si="149"/>
        <v>-4.6964756005659636E-3</v>
      </c>
      <c r="J2432" s="19">
        <f t="shared" si="150"/>
        <v>5.8865680570200675E-3</v>
      </c>
      <c r="K2432" s="19">
        <f t="shared" si="151"/>
        <v>9.1577380516383606E-3</v>
      </c>
    </row>
    <row r="2433" spans="7:11" x14ac:dyDescent="0.3">
      <c r="G2433" s="23">
        <f t="shared" ca="1" si="148"/>
        <v>45037</v>
      </c>
      <c r="H2433" s="19">
        <v>154.38029499999999</v>
      </c>
      <c r="I2433" s="24">
        <f t="shared" si="149"/>
        <v>3.6296439203198361E-3</v>
      </c>
      <c r="J2433" s="19">
        <f t="shared" si="150"/>
        <v>5.1654061659575125E-3</v>
      </c>
      <c r="K2433" s="19">
        <f t="shared" si="151"/>
        <v>9.1152388310335591E-3</v>
      </c>
    </row>
    <row r="2434" spans="7:11" x14ac:dyDescent="0.3">
      <c r="G2434" s="23">
        <f t="shared" ca="1" si="148"/>
        <v>45038</v>
      </c>
      <c r="H2434" s="19">
        <v>154.44541899999999</v>
      </c>
      <c r="I2434" s="24">
        <f t="shared" si="149"/>
        <v>4.2184140145606897E-4</v>
      </c>
      <c r="J2434" s="19">
        <f t="shared" si="150"/>
        <v>4.8805001534614478E-3</v>
      </c>
      <c r="K2434" s="19">
        <f t="shared" si="151"/>
        <v>8.6459308301465657E-3</v>
      </c>
    </row>
    <row r="2435" spans="7:11" x14ac:dyDescent="0.3">
      <c r="G2435" s="23">
        <f t="shared" ca="1" si="148"/>
        <v>45039</v>
      </c>
      <c r="H2435" s="19">
        <v>155.28289799999999</v>
      </c>
      <c r="I2435" s="24">
        <f t="shared" si="149"/>
        <v>5.4224916829679337E-3</v>
      </c>
      <c r="J2435" s="19">
        <f t="shared" si="150"/>
        <v>2.720729554962656E-3</v>
      </c>
      <c r="K2435" s="19">
        <f t="shared" si="151"/>
        <v>8.5453412263442729E-3</v>
      </c>
    </row>
    <row r="2436" spans="7:11" x14ac:dyDescent="0.3">
      <c r="G2436" s="23">
        <f t="shared" ca="1" si="148"/>
        <v>45040</v>
      </c>
      <c r="H2436" s="19">
        <v>158.22563199999999</v>
      </c>
      <c r="I2436" s="24">
        <f t="shared" si="149"/>
        <v>1.8950792636546421E-2</v>
      </c>
      <c r="J2436" s="19">
        <f t="shared" si="150"/>
        <v>6.3460785051871211E-3</v>
      </c>
      <c r="K2436" s="19">
        <f t="shared" si="151"/>
        <v>8.3952093842298969E-3</v>
      </c>
    </row>
    <row r="2437" spans="7:11" x14ac:dyDescent="0.3">
      <c r="G2437" s="23">
        <f t="shared" ca="1" si="148"/>
        <v>45041</v>
      </c>
      <c r="H2437" s="19">
        <v>158.30972299999999</v>
      </c>
      <c r="I2437" s="24">
        <f t="shared" si="149"/>
        <v>5.3146256353708843E-4</v>
      </c>
      <c r="J2437" s="19">
        <f t="shared" si="150"/>
        <v>6.3293243324997516E-3</v>
      </c>
      <c r="K2437" s="19">
        <f t="shared" si="151"/>
        <v>8.0718907558233206E-3</v>
      </c>
    </row>
    <row r="2438" spans="7:11" x14ac:dyDescent="0.3">
      <c r="G2438" s="23">
        <f t="shared" ref="G2438:G2501" ca="1" si="152">G2437+1</f>
        <v>45042</v>
      </c>
      <c r="H2438" s="19">
        <v>157.422211</v>
      </c>
      <c r="I2438" s="24">
        <f t="shared" ref="I2438:I2501" si="153">H2438/H2437-1</f>
        <v>-5.6061749283712325E-3</v>
      </c>
      <c r="J2438" s="19">
        <f t="shared" si="150"/>
        <v>6.8528847065752402E-3</v>
      </c>
      <c r="K2438" s="19">
        <f t="shared" si="151"/>
        <v>8.2484198604176016E-3</v>
      </c>
    </row>
    <row r="2439" spans="7:11" x14ac:dyDescent="0.3">
      <c r="G2439" s="23">
        <f t="shared" ca="1" si="152"/>
        <v>45043</v>
      </c>
      <c r="H2439" s="19">
        <v>158.048157</v>
      </c>
      <c r="I2439" s="24">
        <f t="shared" si="153"/>
        <v>3.9762241682654853E-3</v>
      </c>
      <c r="J2439" s="19">
        <f t="shared" si="150"/>
        <v>6.8755733027683931E-3</v>
      </c>
      <c r="K2439" s="19">
        <f t="shared" si="151"/>
        <v>6.4080322413894329E-3</v>
      </c>
    </row>
    <row r="2440" spans="7:11" x14ac:dyDescent="0.3">
      <c r="G2440" s="23">
        <f t="shared" ca="1" si="152"/>
        <v>45044</v>
      </c>
      <c r="H2440" s="19">
        <v>158.188309</v>
      </c>
      <c r="I2440" s="24">
        <f t="shared" si="153"/>
        <v>8.8676769574735914E-4</v>
      </c>
      <c r="J2440" s="19">
        <f t="shared" si="150"/>
        <v>6.856442463310789E-3</v>
      </c>
      <c r="K2440" s="19">
        <f t="shared" si="151"/>
        <v>6.3941186142373102E-3</v>
      </c>
    </row>
    <row r="2441" spans="7:11" x14ac:dyDescent="0.3">
      <c r="G2441" s="23">
        <f t="shared" ca="1" si="152"/>
        <v>45045</v>
      </c>
      <c r="H2441" s="19">
        <v>158.50592</v>
      </c>
      <c r="I2441" s="24">
        <f t="shared" si="153"/>
        <v>2.0078032441701588E-3</v>
      </c>
      <c r="J2441" s="19">
        <f t="shared" si="150"/>
        <v>6.7588243885758799E-3</v>
      </c>
      <c r="K2441" s="19">
        <f t="shared" si="151"/>
        <v>6.3834225800022308E-3</v>
      </c>
    </row>
    <row r="2442" spans="7:11" x14ac:dyDescent="0.3">
      <c r="G2442" s="23">
        <f t="shared" ca="1" si="152"/>
        <v>45046</v>
      </c>
      <c r="H2442" s="19">
        <v>160.365036</v>
      </c>
      <c r="I2442" s="24">
        <f t="shared" si="153"/>
        <v>1.172900040578928E-2</v>
      </c>
      <c r="J2442" s="19">
        <f t="shared" si="150"/>
        <v>6.7972077404413215E-3</v>
      </c>
      <c r="K2442" s="19">
        <f t="shared" si="151"/>
        <v>6.2980246433582826E-3</v>
      </c>
    </row>
    <row r="2443" spans="7:11" x14ac:dyDescent="0.3">
      <c r="G2443" s="23">
        <f t="shared" ca="1" si="152"/>
        <v>45047</v>
      </c>
      <c r="H2443" s="19">
        <v>157.478317</v>
      </c>
      <c r="I2443" s="24">
        <f t="shared" si="153"/>
        <v>-1.800092508943163E-2</v>
      </c>
      <c r="J2443" s="19">
        <f t="shared" si="150"/>
        <v>9.7830293664610095E-3</v>
      </c>
      <c r="K2443" s="19">
        <f t="shared" si="151"/>
        <v>7.6246104229266299E-3</v>
      </c>
    </row>
    <row r="2444" spans="7:11" x14ac:dyDescent="0.3">
      <c r="G2444" s="23">
        <f t="shared" ca="1" si="152"/>
        <v>45048</v>
      </c>
      <c r="H2444" s="19">
        <v>159.804474</v>
      </c>
      <c r="I2444" s="24">
        <f t="shared" si="153"/>
        <v>1.4771284354023084E-2</v>
      </c>
      <c r="J2444" s="19">
        <f t="shared" si="150"/>
        <v>1.0543439938181175E-2</v>
      </c>
      <c r="K2444" s="19">
        <f t="shared" si="151"/>
        <v>8.0495003786637247E-3</v>
      </c>
    </row>
    <row r="2445" spans="7:11" x14ac:dyDescent="0.3">
      <c r="G2445" s="23">
        <f t="shared" ca="1" si="152"/>
        <v>45049</v>
      </c>
      <c r="H2445" s="19">
        <v>156.01158100000001</v>
      </c>
      <c r="I2445" s="24">
        <f t="shared" si="153"/>
        <v>-2.3734585803899311E-2</v>
      </c>
      <c r="J2445" s="19">
        <f t="shared" si="150"/>
        <v>1.3546457152210327E-2</v>
      </c>
      <c r="K2445" s="19">
        <f t="shared" si="151"/>
        <v>9.5103378096117845E-3</v>
      </c>
    </row>
    <row r="2446" spans="7:11" x14ac:dyDescent="0.3">
      <c r="G2446" s="23">
        <f t="shared" ca="1" si="152"/>
        <v>45050</v>
      </c>
      <c r="H2446" s="19">
        <v>155.22688299999999</v>
      </c>
      <c r="I2446" s="24">
        <f t="shared" si="153"/>
        <v>-5.0297419907565644E-3</v>
      </c>
      <c r="J2446" s="19">
        <f t="shared" si="150"/>
        <v>1.1956644504906327E-2</v>
      </c>
      <c r="K2446" s="19">
        <f t="shared" si="151"/>
        <v>9.5955862586697364E-3</v>
      </c>
    </row>
    <row r="2447" spans="7:11" x14ac:dyDescent="0.3">
      <c r="G2447" s="23">
        <f t="shared" ca="1" si="152"/>
        <v>45051</v>
      </c>
      <c r="H2447" s="19">
        <v>157.02053799999999</v>
      </c>
      <c r="I2447" s="24">
        <f t="shared" si="153"/>
        <v>1.1555053901327161E-2</v>
      </c>
      <c r="J2447" s="19">
        <f t="shared" ref="J2447:J2510" si="154">_xlfn.STDEV.S(I2438:I2447)</f>
        <v>1.2686194074833205E-2</v>
      </c>
      <c r="K2447" s="19">
        <f t="shared" si="151"/>
        <v>9.9138794366789053E-3</v>
      </c>
    </row>
    <row r="2448" spans="7:11" x14ac:dyDescent="0.3">
      <c r="G2448" s="23">
        <f t="shared" ca="1" si="152"/>
        <v>45052</v>
      </c>
      <c r="H2448" s="19">
        <v>155.077393</v>
      </c>
      <c r="I2448" s="24">
        <f t="shared" si="153"/>
        <v>-1.2375100892852542E-2</v>
      </c>
      <c r="J2448" s="19">
        <f t="shared" si="154"/>
        <v>1.3146644865668876E-2</v>
      </c>
      <c r="K2448" s="19">
        <f t="shared" si="151"/>
        <v>1.0343016184363198E-2</v>
      </c>
    </row>
    <row r="2449" spans="7:11" x14ac:dyDescent="0.3">
      <c r="G2449" s="23">
        <f t="shared" ca="1" si="152"/>
        <v>45053</v>
      </c>
      <c r="H2449" s="19">
        <v>155.27359000000001</v>
      </c>
      <c r="I2449" s="24">
        <f t="shared" si="153"/>
        <v>1.2651553924434289E-3</v>
      </c>
      <c r="J2449" s="19">
        <f t="shared" si="154"/>
        <v>1.3050570722084249E-2</v>
      </c>
      <c r="K2449" s="19">
        <f t="shared" si="151"/>
        <v>1.0344135529023399E-2</v>
      </c>
    </row>
    <row r="2450" spans="7:11" x14ac:dyDescent="0.3">
      <c r="G2450" s="23">
        <f t="shared" ca="1" si="152"/>
        <v>45054</v>
      </c>
      <c r="H2450" s="19">
        <v>155.516479</v>
      </c>
      <c r="I2450" s="24">
        <f t="shared" si="153"/>
        <v>1.5642647278264477E-3</v>
      </c>
      <c r="J2450" s="19">
        <f t="shared" si="154"/>
        <v>1.3067196414016319E-2</v>
      </c>
      <c r="K2450" s="19">
        <f t="shared" si="151"/>
        <v>1.034834272601249E-2</v>
      </c>
    </row>
    <row r="2451" spans="7:11" x14ac:dyDescent="0.3">
      <c r="G2451" s="23">
        <f t="shared" ca="1" si="152"/>
        <v>45055</v>
      </c>
      <c r="H2451" s="19">
        <v>156.03968800000001</v>
      </c>
      <c r="I2451" s="24">
        <f t="shared" si="153"/>
        <v>3.3643315702898136E-3</v>
      </c>
      <c r="J2451" s="19">
        <f t="shared" si="154"/>
        <v>1.3116046801064563E-2</v>
      </c>
      <c r="K2451" s="19">
        <f t="shared" si="151"/>
        <v>1.0364622815150311E-2</v>
      </c>
    </row>
    <row r="2452" spans="7:11" x14ac:dyDescent="0.3">
      <c r="G2452" s="23">
        <f t="shared" ca="1" si="152"/>
        <v>45056</v>
      </c>
      <c r="H2452" s="19">
        <v>156.964508</v>
      </c>
      <c r="I2452" s="24">
        <f t="shared" si="153"/>
        <v>5.926825488141052E-3</v>
      </c>
      <c r="J2452" s="19">
        <f t="shared" si="154"/>
        <v>1.2583883416816277E-2</v>
      </c>
      <c r="K2452" s="19">
        <f t="shared" si="151"/>
        <v>1.035479672837496E-2</v>
      </c>
    </row>
    <row r="2453" spans="7:11" x14ac:dyDescent="0.3">
      <c r="G2453" s="23">
        <f t="shared" ca="1" si="152"/>
        <v>45057</v>
      </c>
      <c r="H2453" s="19">
        <v>154.26466400000001</v>
      </c>
      <c r="I2453" s="24">
        <f t="shared" si="153"/>
        <v>-1.7200346972705338E-2</v>
      </c>
      <c r="J2453" s="19">
        <f t="shared" si="154"/>
        <v>1.2473327003319559E-2</v>
      </c>
      <c r="K2453" s="19">
        <f t="shared" si="151"/>
        <v>1.1103519540010147E-2</v>
      </c>
    </row>
    <row r="2454" spans="7:11" x14ac:dyDescent="0.3">
      <c r="G2454" s="23">
        <f t="shared" ca="1" si="152"/>
        <v>45058</v>
      </c>
      <c r="H2454" s="19">
        <v>150.854828</v>
      </c>
      <c r="I2454" s="24">
        <f t="shared" si="153"/>
        <v>-2.2103804666504967E-2</v>
      </c>
      <c r="J2454" s="19">
        <f t="shared" si="154"/>
        <v>1.2418422250312665E-2</v>
      </c>
      <c r="K2454" s="19">
        <f t="shared" si="151"/>
        <v>1.2153546846317032E-2</v>
      </c>
    </row>
    <row r="2455" spans="7:11" x14ac:dyDescent="0.3">
      <c r="G2455" s="23">
        <f t="shared" ca="1" si="152"/>
        <v>45059</v>
      </c>
      <c r="H2455" s="19">
        <v>152.17202800000001</v>
      </c>
      <c r="I2455" s="24">
        <f t="shared" si="153"/>
        <v>8.7315733772870274E-3</v>
      </c>
      <c r="J2455" s="19">
        <f t="shared" si="154"/>
        <v>1.1372808786128313E-2</v>
      </c>
      <c r="K2455" s="19">
        <f t="shared" si="151"/>
        <v>1.2269061620152174E-2</v>
      </c>
    </row>
    <row r="2456" spans="7:11" x14ac:dyDescent="0.3">
      <c r="G2456" s="23">
        <f t="shared" ca="1" si="152"/>
        <v>45060</v>
      </c>
      <c r="H2456" s="19">
        <v>152.69515999999999</v>
      </c>
      <c r="I2456" s="24">
        <f t="shared" si="153"/>
        <v>3.4377671565235524E-3</v>
      </c>
      <c r="J2456" s="19">
        <f t="shared" si="154"/>
        <v>1.1472538276348289E-2</v>
      </c>
      <c r="K2456" s="19">
        <f t="shared" si="151"/>
        <v>1.1405380535206766E-2</v>
      </c>
    </row>
    <row r="2457" spans="7:11" x14ac:dyDescent="0.3">
      <c r="G2457" s="23">
        <f t="shared" ca="1" si="152"/>
        <v>45061</v>
      </c>
      <c r="H2457" s="19">
        <v>148.491287</v>
      </c>
      <c r="I2457" s="24">
        <f t="shared" si="153"/>
        <v>-2.753114768012288E-2</v>
      </c>
      <c r="J2457" s="19">
        <f t="shared" si="154"/>
        <v>1.3048897517766986E-2</v>
      </c>
      <c r="K2457" s="19">
        <f t="shared" ref="K2457:K2520" si="155">_xlfn.STDEV.S(I2438:I2457)</f>
        <v>1.2760163946213845E-2</v>
      </c>
    </row>
    <row r="2458" spans="7:11" x14ac:dyDescent="0.3">
      <c r="G2458" s="23">
        <f t="shared" ca="1" si="152"/>
        <v>45062</v>
      </c>
      <c r="H2458" s="19">
        <v>150.65862999999999</v>
      </c>
      <c r="I2458" s="24">
        <f t="shared" si="153"/>
        <v>1.459575873970298E-2</v>
      </c>
      <c r="J2458" s="19">
        <f t="shared" si="154"/>
        <v>1.4204320105361889E-2</v>
      </c>
      <c r="K2458" s="19">
        <f t="shared" si="155"/>
        <v>1.3339308536687808E-2</v>
      </c>
    </row>
    <row r="2459" spans="7:11" x14ac:dyDescent="0.3">
      <c r="G2459" s="23">
        <f t="shared" ca="1" si="152"/>
        <v>45063</v>
      </c>
      <c r="H2459" s="19">
        <v>150.47183200000001</v>
      </c>
      <c r="I2459" s="24">
        <f t="shared" si="153"/>
        <v>-1.2398758703698887E-3</v>
      </c>
      <c r="J2459" s="19">
        <f t="shared" si="154"/>
        <v>1.4146733454646091E-2</v>
      </c>
      <c r="K2459" s="19">
        <f t="shared" si="155"/>
        <v>1.326487121530571E-2</v>
      </c>
    </row>
    <row r="2460" spans="7:11" x14ac:dyDescent="0.3">
      <c r="G2460" s="23">
        <f t="shared" ca="1" si="152"/>
        <v>45064</v>
      </c>
      <c r="H2460" s="19">
        <v>151.59285</v>
      </c>
      <c r="I2460" s="24">
        <f t="shared" si="153"/>
        <v>7.4500189510551262E-3</v>
      </c>
      <c r="J2460" s="19">
        <f t="shared" si="154"/>
        <v>1.4478382263523486E-2</v>
      </c>
      <c r="K2460" s="19">
        <f t="shared" si="155"/>
        <v>1.3429814863064113E-2</v>
      </c>
    </row>
    <row r="2461" spans="7:11" x14ac:dyDescent="0.3">
      <c r="G2461" s="23">
        <f t="shared" ca="1" si="152"/>
        <v>45065</v>
      </c>
      <c r="H2461" s="19">
        <v>155.45107999999999</v>
      </c>
      <c r="I2461" s="24">
        <f t="shared" si="153"/>
        <v>2.5451266336110168E-2</v>
      </c>
      <c r="J2461" s="19">
        <f t="shared" si="154"/>
        <v>1.6940442330187492E-2</v>
      </c>
      <c r="K2461" s="19">
        <f t="shared" si="155"/>
        <v>1.4759088126993102E-2</v>
      </c>
    </row>
    <row r="2462" spans="7:11" x14ac:dyDescent="0.3">
      <c r="G2462" s="23">
        <f t="shared" ca="1" si="152"/>
        <v>45066</v>
      </c>
      <c r="H2462" s="19">
        <v>156.151749</v>
      </c>
      <c r="I2462" s="24">
        <f t="shared" si="153"/>
        <v>4.5073279645275743E-3</v>
      </c>
      <c r="J2462" s="19">
        <f t="shared" si="154"/>
        <v>1.6888819102518743E-2</v>
      </c>
      <c r="K2462" s="19">
        <f t="shared" si="155"/>
        <v>1.4521083610228736E-2</v>
      </c>
    </row>
    <row r="2463" spans="7:11" x14ac:dyDescent="0.3">
      <c r="G2463" s="23">
        <f t="shared" ca="1" si="152"/>
        <v>45067</v>
      </c>
      <c r="H2463" s="19">
        <v>158.65542600000001</v>
      </c>
      <c r="I2463" s="24">
        <f t="shared" si="153"/>
        <v>1.6033614839626287E-2</v>
      </c>
      <c r="J2463" s="19">
        <f t="shared" si="154"/>
        <v>1.6478259601362035E-2</v>
      </c>
      <c r="K2463" s="19">
        <f t="shared" si="155"/>
        <v>1.4446287329402684E-2</v>
      </c>
    </row>
    <row r="2464" spans="7:11" x14ac:dyDescent="0.3">
      <c r="G2464" s="23">
        <f t="shared" ca="1" si="152"/>
        <v>45068</v>
      </c>
      <c r="H2464" s="19">
        <v>159.785751</v>
      </c>
      <c r="I2464" s="24">
        <f t="shared" si="153"/>
        <v>7.1244017837750473E-3</v>
      </c>
      <c r="J2464" s="19">
        <f t="shared" si="154"/>
        <v>1.3940668731215617E-2</v>
      </c>
      <c r="K2464" s="19">
        <f t="shared" si="155"/>
        <v>1.414598703400888E-2</v>
      </c>
    </row>
    <row r="2465" spans="7:11" x14ac:dyDescent="0.3">
      <c r="G2465" s="23">
        <f t="shared" ca="1" si="152"/>
        <v>45069</v>
      </c>
      <c r="H2465" s="19">
        <v>157.91738900000001</v>
      </c>
      <c r="I2465" s="24">
        <f t="shared" si="153"/>
        <v>-1.169291997757671E-2</v>
      </c>
      <c r="J2465" s="19">
        <f t="shared" si="154"/>
        <v>1.4933418011698832E-2</v>
      </c>
      <c r="K2465" s="19">
        <f t="shared" si="155"/>
        <v>1.3310176133511977E-2</v>
      </c>
    </row>
    <row r="2466" spans="7:11" x14ac:dyDescent="0.3">
      <c r="G2466" s="23">
        <f t="shared" ca="1" si="152"/>
        <v>45070</v>
      </c>
      <c r="H2466" s="19">
        <v>158.16026299999999</v>
      </c>
      <c r="I2466" s="24">
        <f t="shared" si="153"/>
        <v>1.5379813555553845E-3</v>
      </c>
      <c r="J2466" s="19">
        <f t="shared" si="154"/>
        <v>1.4950804933857333E-2</v>
      </c>
      <c r="K2466" s="19">
        <f t="shared" si="155"/>
        <v>1.3242434289462564E-2</v>
      </c>
    </row>
    <row r="2467" spans="7:11" x14ac:dyDescent="0.3">
      <c r="G2467" s="23">
        <f t="shared" ca="1" si="152"/>
        <v>45071</v>
      </c>
      <c r="H2467" s="19">
        <v>156.40399199999999</v>
      </c>
      <c r="I2467" s="24">
        <f t="shared" si="153"/>
        <v>-1.1104375819101953E-2</v>
      </c>
      <c r="J2467" s="19">
        <f t="shared" si="154"/>
        <v>1.1695434996692716E-2</v>
      </c>
      <c r="K2467" s="19">
        <f t="shared" si="155"/>
        <v>1.3262977268510123E-2</v>
      </c>
    </row>
    <row r="2468" spans="7:11" x14ac:dyDescent="0.3">
      <c r="G2468" s="23">
        <f t="shared" ca="1" si="152"/>
        <v>45072</v>
      </c>
      <c r="H2468" s="19">
        <v>159.300003</v>
      </c>
      <c r="I2468" s="24">
        <f t="shared" si="153"/>
        <v>1.8516221759864226E-2</v>
      </c>
      <c r="J2468" s="19">
        <f t="shared" si="154"/>
        <v>1.2101575956167796E-2</v>
      </c>
      <c r="K2468" s="19">
        <f t="shared" si="155"/>
        <v>1.3555328063569074E-2</v>
      </c>
    </row>
    <row r="2469" spans="7:11" x14ac:dyDescent="0.3">
      <c r="G2469" s="23">
        <f t="shared" ca="1" si="152"/>
        <v>45073</v>
      </c>
      <c r="H2469" s="19">
        <v>157.88002</v>
      </c>
      <c r="I2469" s="24">
        <f t="shared" si="153"/>
        <v>-8.9138918597509997E-3</v>
      </c>
      <c r="J2469" s="19">
        <f t="shared" si="154"/>
        <v>1.2810192008821067E-2</v>
      </c>
      <c r="K2469" s="19">
        <f t="shared" si="155"/>
        <v>1.3751582458465793E-2</v>
      </c>
    </row>
    <row r="2470" spans="7:11" x14ac:dyDescent="0.3">
      <c r="G2470" s="23">
        <f t="shared" ca="1" si="152"/>
        <v>45074</v>
      </c>
      <c r="H2470" s="19">
        <v>161.271164</v>
      </c>
      <c r="I2470" s="24">
        <f t="shared" si="153"/>
        <v>2.1479247342380603E-2</v>
      </c>
      <c r="J2470" s="19">
        <f t="shared" si="154"/>
        <v>1.3847782076074839E-2</v>
      </c>
      <c r="K2470" s="19">
        <f t="shared" si="155"/>
        <v>1.4501074578800954E-2</v>
      </c>
    </row>
    <row r="2471" spans="7:11" x14ac:dyDescent="0.3">
      <c r="G2471" s="23">
        <f t="shared" ca="1" si="152"/>
        <v>45075</v>
      </c>
      <c r="H2471" s="19">
        <v>163.027466</v>
      </c>
      <c r="I2471" s="24">
        <f t="shared" si="153"/>
        <v>1.0890365992521689E-2</v>
      </c>
      <c r="J2471" s="19">
        <f t="shared" si="154"/>
        <v>1.2287166208450001E-2</v>
      </c>
      <c r="K2471" s="19">
        <f t="shared" si="155"/>
        <v>1.4637576059966923E-2</v>
      </c>
    </row>
    <row r="2472" spans="7:11" x14ac:dyDescent="0.3">
      <c r="G2472" s="23">
        <f t="shared" ca="1" si="152"/>
        <v>45076</v>
      </c>
      <c r="H2472" s="19">
        <v>163.027466</v>
      </c>
      <c r="I2472" s="24">
        <f t="shared" si="153"/>
        <v>0</v>
      </c>
      <c r="J2472" s="19">
        <f t="shared" si="154"/>
        <v>1.2382934284495009E-2</v>
      </c>
      <c r="K2472" s="19">
        <f t="shared" si="155"/>
        <v>1.4620159414989523E-2</v>
      </c>
    </row>
    <row r="2473" spans="7:11" x14ac:dyDescent="0.3">
      <c r="G2473" s="23">
        <f t="shared" ca="1" si="152"/>
        <v>45077</v>
      </c>
      <c r="H2473" s="19">
        <v>163.17692600000001</v>
      </c>
      <c r="I2473" s="24">
        <f t="shared" si="153"/>
        <v>9.1677803542622449E-4</v>
      </c>
      <c r="J2473" s="19">
        <f t="shared" si="154"/>
        <v>1.1707464060471103E-2</v>
      </c>
      <c r="K2473" s="19">
        <f t="shared" si="155"/>
        <v>1.3912123701991337E-2</v>
      </c>
    </row>
    <row r="2474" spans="7:11" x14ac:dyDescent="0.3">
      <c r="G2474" s="23">
        <f t="shared" ca="1" si="152"/>
        <v>45078</v>
      </c>
      <c r="H2474" s="19">
        <v>163.59730500000001</v>
      </c>
      <c r="I2474" s="24">
        <f t="shared" si="153"/>
        <v>2.5762159534736817E-3</v>
      </c>
      <c r="J2474" s="19">
        <f t="shared" si="154"/>
        <v>1.1612010802770054E-2</v>
      </c>
      <c r="K2474" s="19">
        <f t="shared" si="155"/>
        <v>1.2610861946785266E-2</v>
      </c>
    </row>
    <row r="2475" spans="7:11" x14ac:dyDescent="0.3">
      <c r="G2475" s="23">
        <f t="shared" ca="1" si="152"/>
        <v>45079</v>
      </c>
      <c r="H2475" s="19">
        <v>163.999008</v>
      </c>
      <c r="I2475" s="24">
        <f t="shared" si="153"/>
        <v>2.455437759197876E-3</v>
      </c>
      <c r="J2475" s="19">
        <f t="shared" si="154"/>
        <v>1.051106499626238E-2</v>
      </c>
      <c r="K2475" s="19">
        <f t="shared" si="155"/>
        <v>1.2568564627173201E-2</v>
      </c>
    </row>
    <row r="2476" spans="7:11" x14ac:dyDescent="0.3">
      <c r="G2476" s="23">
        <f t="shared" ca="1" si="152"/>
        <v>45080</v>
      </c>
      <c r="H2476" s="19">
        <v>165.41902200000001</v>
      </c>
      <c r="I2476" s="24">
        <f t="shared" si="153"/>
        <v>8.6586743256398258E-3</v>
      </c>
      <c r="J2476" s="19">
        <f t="shared" si="154"/>
        <v>1.057910850003083E-2</v>
      </c>
      <c r="K2476" s="19">
        <f t="shared" si="155"/>
        <v>1.2614244671165479E-2</v>
      </c>
    </row>
    <row r="2477" spans="7:11" x14ac:dyDescent="0.3">
      <c r="G2477" s="23">
        <f t="shared" ca="1" si="152"/>
        <v>45081</v>
      </c>
      <c r="H2477" s="19">
        <v>166.05426</v>
      </c>
      <c r="I2477" s="24">
        <f t="shared" si="153"/>
        <v>3.840175043472227E-3</v>
      </c>
      <c r="J2477" s="19">
        <f t="shared" si="154"/>
        <v>9.0703665104072441E-3</v>
      </c>
      <c r="K2477" s="19">
        <f t="shared" si="155"/>
        <v>1.0194168953915237E-2</v>
      </c>
    </row>
    <row r="2478" spans="7:11" x14ac:dyDescent="0.3">
      <c r="G2478" s="23">
        <f t="shared" ca="1" si="152"/>
        <v>45082</v>
      </c>
      <c r="H2478" s="19">
        <v>165.48438999999999</v>
      </c>
      <c r="I2478" s="24">
        <f t="shared" si="153"/>
        <v>-3.4318300536222424E-3</v>
      </c>
      <c r="J2478" s="19">
        <f t="shared" si="154"/>
        <v>8.3427685415204105E-3</v>
      </c>
      <c r="K2478" s="19">
        <f t="shared" si="155"/>
        <v>1.0158875975280183E-2</v>
      </c>
    </row>
    <row r="2479" spans="7:11" x14ac:dyDescent="0.3">
      <c r="G2479" s="23">
        <f t="shared" ca="1" si="152"/>
        <v>45083</v>
      </c>
      <c r="H2479" s="19">
        <v>166.51203899999999</v>
      </c>
      <c r="I2479" s="24">
        <f t="shared" si="153"/>
        <v>6.2099452401522814E-3</v>
      </c>
      <c r="J2479" s="19">
        <f t="shared" si="154"/>
        <v>7.0418009065604898E-3</v>
      </c>
      <c r="K2479" s="19">
        <f t="shared" si="155"/>
        <v>1.0063716603740953E-2</v>
      </c>
    </row>
    <row r="2480" spans="7:11" x14ac:dyDescent="0.3">
      <c r="G2480" s="23">
        <f t="shared" ca="1" si="152"/>
        <v>45084</v>
      </c>
      <c r="H2480" s="19">
        <v>166.343872</v>
      </c>
      <c r="I2480" s="24">
        <f t="shared" si="153"/>
        <v>-1.0099389870541486E-3</v>
      </c>
      <c r="J2480" s="19">
        <f t="shared" si="154"/>
        <v>4.4275630602621917E-3</v>
      </c>
      <c r="K2480" s="19">
        <f t="shared" si="155"/>
        <v>1.0138375772156493E-2</v>
      </c>
    </row>
    <row r="2481" spans="7:11" x14ac:dyDescent="0.3">
      <c r="G2481" s="23">
        <f t="shared" ca="1" si="152"/>
        <v>45085</v>
      </c>
      <c r="H2481" s="19">
        <v>164.96122700000001</v>
      </c>
      <c r="I2481" s="24">
        <f t="shared" si="153"/>
        <v>-8.3119683543256828E-3</v>
      </c>
      <c r="J2481" s="19">
        <f t="shared" si="154"/>
        <v>4.824779762069558E-3</v>
      </c>
      <c r="K2481" s="19">
        <f t="shared" si="155"/>
        <v>9.275876974747143E-3</v>
      </c>
    </row>
    <row r="2482" spans="7:11" x14ac:dyDescent="0.3">
      <c r="G2482" s="23">
        <f t="shared" ca="1" si="152"/>
        <v>45086</v>
      </c>
      <c r="H2482" s="19">
        <v>164.615601</v>
      </c>
      <c r="I2482" s="24">
        <f t="shared" si="153"/>
        <v>-2.0951953758201469E-3</v>
      </c>
      <c r="J2482" s="19">
        <f t="shared" si="154"/>
        <v>4.92663265747022E-3</v>
      </c>
      <c r="K2482" s="19">
        <f t="shared" si="155"/>
        <v>9.3372235480363008E-3</v>
      </c>
    </row>
    <row r="2483" spans="7:11" x14ac:dyDescent="0.3">
      <c r="G2483" s="23">
        <f t="shared" ca="1" si="152"/>
        <v>45087</v>
      </c>
      <c r="H2483" s="19">
        <v>164.344696</v>
      </c>
      <c r="I2483" s="24">
        <f t="shared" si="153"/>
        <v>-1.6456824162127681E-3</v>
      </c>
      <c r="J2483" s="19">
        <f t="shared" si="154"/>
        <v>4.9964790408374773E-3</v>
      </c>
      <c r="K2483" s="19">
        <f t="shared" si="155"/>
        <v>8.8299588967669512E-3</v>
      </c>
    </row>
    <row r="2484" spans="7:11" x14ac:dyDescent="0.3">
      <c r="G2484" s="23">
        <f t="shared" ca="1" si="152"/>
        <v>45088</v>
      </c>
      <c r="H2484" s="19">
        <v>169.538849</v>
      </c>
      <c r="I2484" s="24">
        <f t="shared" si="153"/>
        <v>3.1605236593701846E-2</v>
      </c>
      <c r="J2484" s="19">
        <f t="shared" si="154"/>
        <v>1.1008083014544232E-2</v>
      </c>
      <c r="K2484" s="19">
        <f t="shared" si="155"/>
        <v>1.1029705096229503E-2</v>
      </c>
    </row>
    <row r="2485" spans="7:11" x14ac:dyDescent="0.3">
      <c r="G2485" s="23">
        <f t="shared" ca="1" si="152"/>
        <v>45089</v>
      </c>
      <c r="H2485" s="19">
        <v>169.94986</v>
      </c>
      <c r="I2485" s="24">
        <f t="shared" si="153"/>
        <v>2.4242880167246739E-3</v>
      </c>
      <c r="J2485" s="19">
        <f t="shared" si="154"/>
        <v>1.1008455922278006E-2</v>
      </c>
      <c r="K2485" s="19">
        <f t="shared" si="155"/>
        <v>1.0476138213950461E-2</v>
      </c>
    </row>
    <row r="2486" spans="7:11" x14ac:dyDescent="0.3">
      <c r="G2486" s="23">
        <f t="shared" ca="1" si="152"/>
        <v>45090</v>
      </c>
      <c r="H2486" s="19">
        <v>179.95519999999999</v>
      </c>
      <c r="I2486" s="24">
        <f t="shared" si="153"/>
        <v>5.8872305043381479E-2</v>
      </c>
      <c r="J2486" s="19">
        <f t="shared" si="154"/>
        <v>2.0724446410417902E-2</v>
      </c>
      <c r="K2486" s="19">
        <f t="shared" si="155"/>
        <v>1.615184667177821E-2</v>
      </c>
    </row>
    <row r="2487" spans="7:11" x14ac:dyDescent="0.3">
      <c r="G2487" s="23">
        <f t="shared" ca="1" si="152"/>
        <v>45091</v>
      </c>
      <c r="H2487" s="19">
        <v>187.65299999999999</v>
      </c>
      <c r="I2487" s="24">
        <f t="shared" si="153"/>
        <v>4.2776202076961312E-2</v>
      </c>
      <c r="J2487" s="19">
        <f t="shared" si="154"/>
        <v>2.3227661158858839E-2</v>
      </c>
      <c r="K2487" s="19">
        <f t="shared" si="155"/>
        <v>1.7482689258753119E-2</v>
      </c>
    </row>
    <row r="2488" spans="7:11" x14ac:dyDescent="0.3">
      <c r="G2488" s="23">
        <f t="shared" ca="1" si="152"/>
        <v>45092</v>
      </c>
      <c r="H2488" s="19">
        <v>190.52098100000001</v>
      </c>
      <c r="I2488" s="24">
        <f t="shared" si="153"/>
        <v>1.5283427389916504E-2</v>
      </c>
      <c r="J2488" s="19">
        <f t="shared" si="154"/>
        <v>2.254167494971062E-2</v>
      </c>
      <c r="K2488" s="19">
        <f t="shared" si="155"/>
        <v>1.7407686710227813E-2</v>
      </c>
    </row>
    <row r="2489" spans="7:11" x14ac:dyDescent="0.3">
      <c r="G2489" s="23">
        <f t="shared" ca="1" si="152"/>
        <v>45093</v>
      </c>
      <c r="H2489" s="19">
        <v>195.41619900000001</v>
      </c>
      <c r="I2489" s="24">
        <f t="shared" si="153"/>
        <v>2.5693852584141474E-2</v>
      </c>
      <c r="J2489" s="19">
        <f t="shared" si="154"/>
        <v>2.2596048241370816E-2</v>
      </c>
      <c r="K2489" s="19">
        <f t="shared" si="155"/>
        <v>1.7239013117092892E-2</v>
      </c>
    </row>
    <row r="2490" spans="7:11" x14ac:dyDescent="0.3">
      <c r="G2490" s="23">
        <f t="shared" ca="1" si="152"/>
        <v>45094</v>
      </c>
      <c r="H2490" s="19">
        <v>197.29399100000001</v>
      </c>
      <c r="I2490" s="24">
        <f t="shared" si="153"/>
        <v>9.6091931457535917E-3</v>
      </c>
      <c r="J2490" s="19">
        <f t="shared" si="154"/>
        <v>2.1928749403076354E-2</v>
      </c>
      <c r="K2490" s="19">
        <f t="shared" si="155"/>
        <v>1.7057525413674588E-2</v>
      </c>
    </row>
    <row r="2491" spans="7:11" x14ac:dyDescent="0.3">
      <c r="G2491" s="23">
        <f t="shared" ca="1" si="152"/>
        <v>45095</v>
      </c>
      <c r="H2491" s="19">
        <v>192.68832399999999</v>
      </c>
      <c r="I2491" s="24">
        <f t="shared" si="153"/>
        <v>-2.3344182844372674E-2</v>
      </c>
      <c r="J2491" s="19">
        <f t="shared" si="154"/>
        <v>2.4278140980013629E-2</v>
      </c>
      <c r="K2491" s="19">
        <f t="shared" si="155"/>
        <v>1.8636226764794161E-2</v>
      </c>
    </row>
    <row r="2492" spans="7:11" x14ac:dyDescent="0.3">
      <c r="G2492" s="23">
        <f t="shared" ca="1" si="152"/>
        <v>45096</v>
      </c>
      <c r="H2492" s="19">
        <v>195.83659399999999</v>
      </c>
      <c r="I2492" s="24">
        <f t="shared" si="153"/>
        <v>1.633866512845894E-2</v>
      </c>
      <c r="J2492" s="19">
        <f t="shared" si="154"/>
        <v>2.3443966871998196E-2</v>
      </c>
      <c r="K2492" s="19">
        <f t="shared" si="155"/>
        <v>1.859958646453436E-2</v>
      </c>
    </row>
    <row r="2493" spans="7:11" x14ac:dyDescent="0.3">
      <c r="G2493" s="23">
        <f t="shared" ca="1" si="152"/>
        <v>45097</v>
      </c>
      <c r="H2493" s="19">
        <v>196.50921600000001</v>
      </c>
      <c r="I2493" s="24">
        <f t="shared" si="153"/>
        <v>3.4346083449552367E-3</v>
      </c>
      <c r="J2493" s="19">
        <f t="shared" si="154"/>
        <v>2.3028046007954463E-2</v>
      </c>
      <c r="K2493" s="19">
        <f t="shared" si="155"/>
        <v>1.8547800575154677E-2</v>
      </c>
    </row>
    <row r="2494" spans="7:11" x14ac:dyDescent="0.3">
      <c r="G2494" s="23">
        <f t="shared" ca="1" si="152"/>
        <v>45098</v>
      </c>
      <c r="H2494" s="19">
        <v>197.191238</v>
      </c>
      <c r="I2494" s="24">
        <f t="shared" si="153"/>
        <v>3.470687094899283E-3</v>
      </c>
      <c r="J2494" s="19">
        <f t="shared" si="154"/>
        <v>2.2936186665384148E-2</v>
      </c>
      <c r="K2494" s="19">
        <f t="shared" si="155"/>
        <v>1.8531305603346242E-2</v>
      </c>
    </row>
    <row r="2495" spans="7:11" x14ac:dyDescent="0.3">
      <c r="G2495" s="23">
        <f t="shared" ca="1" si="152"/>
        <v>45099</v>
      </c>
      <c r="H2495" s="19">
        <v>197.21920800000001</v>
      </c>
      <c r="I2495" s="24">
        <f t="shared" si="153"/>
        <v>1.418420021279676E-4</v>
      </c>
      <c r="J2495" s="19">
        <f t="shared" si="154"/>
        <v>2.3091110495485404E-2</v>
      </c>
      <c r="K2495" s="19">
        <f t="shared" si="155"/>
        <v>1.8585012380245351E-2</v>
      </c>
    </row>
    <row r="2496" spans="7:11" x14ac:dyDescent="0.3">
      <c r="G2496" s="23">
        <f t="shared" ca="1" si="152"/>
        <v>45100</v>
      </c>
      <c r="H2496" s="19">
        <v>198.34028599999999</v>
      </c>
      <c r="I2496" s="24">
        <f t="shared" si="153"/>
        <v>5.6844260321742279E-3</v>
      </c>
      <c r="J2496" s="19">
        <f t="shared" si="154"/>
        <v>1.7327299209641409E-2</v>
      </c>
      <c r="K2496" s="19">
        <f t="shared" si="155"/>
        <v>1.8603366118925643E-2</v>
      </c>
    </row>
    <row r="2497" spans="7:11" x14ac:dyDescent="0.3">
      <c r="G2497" s="23">
        <f t="shared" ca="1" si="152"/>
        <v>45101</v>
      </c>
      <c r="H2497" s="19">
        <v>197.471451</v>
      </c>
      <c r="I2497" s="24">
        <f t="shared" si="153"/>
        <v>-4.3805271108663391E-3</v>
      </c>
      <c r="J2497" s="19">
        <f t="shared" si="154"/>
        <v>1.3348605919318291E-2</v>
      </c>
      <c r="K2497" s="19">
        <f t="shared" si="155"/>
        <v>1.8819382995558322E-2</v>
      </c>
    </row>
    <row r="2498" spans="7:11" x14ac:dyDescent="0.3">
      <c r="G2498" s="23">
        <f t="shared" ca="1" si="152"/>
        <v>45102</v>
      </c>
      <c r="H2498" s="19">
        <v>196.50921600000001</v>
      </c>
      <c r="I2498" s="24">
        <f t="shared" si="153"/>
        <v>-4.8727803190142804E-3</v>
      </c>
      <c r="J2498" s="19">
        <f t="shared" si="154"/>
        <v>1.3176374002976719E-2</v>
      </c>
      <c r="K2498" s="19">
        <f t="shared" si="155"/>
        <v>1.8871628336710501E-2</v>
      </c>
    </row>
    <row r="2499" spans="7:11" x14ac:dyDescent="0.3">
      <c r="G2499" s="23">
        <f t="shared" ca="1" si="152"/>
        <v>45103</v>
      </c>
      <c r="H2499" s="19">
        <v>198.43026699999999</v>
      </c>
      <c r="I2499" s="24">
        <f t="shared" si="153"/>
        <v>9.775882470570707E-3</v>
      </c>
      <c r="J2499" s="19">
        <f t="shared" si="154"/>
        <v>1.0922801447741099E-2</v>
      </c>
      <c r="K2499" s="19">
        <f t="shared" si="155"/>
        <v>1.8862770564601703E-2</v>
      </c>
    </row>
    <row r="2500" spans="7:11" x14ac:dyDescent="0.3">
      <c r="G2500" s="23">
        <f t="shared" ca="1" si="152"/>
        <v>45104</v>
      </c>
      <c r="H2500" s="19">
        <v>205.49598700000001</v>
      </c>
      <c r="I2500" s="24">
        <f t="shared" si="153"/>
        <v>3.5608075858709842E-2</v>
      </c>
      <c r="J2500" s="19">
        <f t="shared" si="154"/>
        <v>1.527276267466458E-2</v>
      </c>
      <c r="K2500" s="19">
        <f t="shared" si="155"/>
        <v>1.9605366840167861E-2</v>
      </c>
    </row>
    <row r="2501" spans="7:11" x14ac:dyDescent="0.3">
      <c r="G2501" s="23">
        <f t="shared" ca="1" si="152"/>
        <v>45105</v>
      </c>
      <c r="H2501" s="19">
        <v>212.374268</v>
      </c>
      <c r="I2501" s="24">
        <f t="shared" si="153"/>
        <v>3.347160740418742E-2</v>
      </c>
      <c r="J2501" s="19">
        <f t="shared" si="154"/>
        <v>1.443870371713823E-2</v>
      </c>
      <c r="K2501" s="19">
        <f t="shared" si="155"/>
        <v>1.9687283157601355E-2</v>
      </c>
    </row>
    <row r="2502" spans="7:11" x14ac:dyDescent="0.3">
      <c r="G2502" s="23">
        <f t="shared" ref="G2502:G2565" ca="1" si="156">G2501+1</f>
        <v>45106</v>
      </c>
      <c r="H2502" s="19">
        <v>209.30995200000001</v>
      </c>
      <c r="I2502" s="24">
        <f t="shared" ref="I2502:I2565" si="157">H2502/H2501-1</f>
        <v>-1.4428847848930504E-2</v>
      </c>
      <c r="J2502" s="19">
        <f t="shared" si="154"/>
        <v>1.6090171520899105E-2</v>
      </c>
      <c r="K2502" s="19">
        <f t="shared" si="155"/>
        <v>2.0363040193652936E-2</v>
      </c>
    </row>
    <row r="2503" spans="7:11" x14ac:dyDescent="0.3">
      <c r="G2503" s="23">
        <f t="shared" ca="1" si="156"/>
        <v>45107</v>
      </c>
      <c r="H2503" s="19">
        <v>214.173508</v>
      </c>
      <c r="I2503" s="24">
        <f t="shared" si="157"/>
        <v>2.3236143114685692E-2</v>
      </c>
      <c r="J2503" s="19">
        <f t="shared" si="154"/>
        <v>1.6832606486383638E-2</v>
      </c>
      <c r="K2503" s="19">
        <f t="shared" si="155"/>
        <v>2.0227359311204701E-2</v>
      </c>
    </row>
    <row r="2504" spans="7:11" x14ac:dyDescent="0.3">
      <c r="G2504" s="23">
        <f t="shared" ca="1" si="156"/>
        <v>45108</v>
      </c>
      <c r="H2504" s="19">
        <v>216.82551599999999</v>
      </c>
      <c r="I2504" s="24">
        <f t="shared" si="157"/>
        <v>1.2382521184646222E-2</v>
      </c>
      <c r="J2504" s="19">
        <f t="shared" si="154"/>
        <v>1.6756569798140938E-2</v>
      </c>
      <c r="K2504" s="19">
        <f t="shared" si="155"/>
        <v>1.9774409121075847E-2</v>
      </c>
    </row>
    <row r="2505" spans="7:11" x14ac:dyDescent="0.3">
      <c r="G2505" s="23">
        <f t="shared" ca="1" si="156"/>
        <v>45109</v>
      </c>
      <c r="H2505" s="19">
        <v>220.74255400000001</v>
      </c>
      <c r="I2505" s="24">
        <f t="shared" si="157"/>
        <v>1.8065392266840119E-2</v>
      </c>
      <c r="J2505" s="19">
        <f t="shared" si="154"/>
        <v>1.6582815238472926E-2</v>
      </c>
      <c r="K2505" s="19">
        <f t="shared" si="155"/>
        <v>1.9661474099610915E-2</v>
      </c>
    </row>
    <row r="2506" spans="7:11" x14ac:dyDescent="0.3">
      <c r="G2506" s="23">
        <f t="shared" ca="1" si="156"/>
        <v>45110</v>
      </c>
      <c r="H2506" s="19">
        <v>226.26203899999999</v>
      </c>
      <c r="I2506" s="24">
        <f t="shared" si="157"/>
        <v>2.5004172960687798E-2</v>
      </c>
      <c r="J2506" s="19">
        <f t="shared" si="154"/>
        <v>1.6957117410283117E-2</v>
      </c>
      <c r="K2506" s="19">
        <f t="shared" si="155"/>
        <v>1.6781051271535688E-2</v>
      </c>
    </row>
    <row r="2507" spans="7:11" x14ac:dyDescent="0.3">
      <c r="G2507" s="23">
        <f t="shared" ca="1" si="156"/>
        <v>45111</v>
      </c>
      <c r="H2507" s="19">
        <v>226.63690199999999</v>
      </c>
      <c r="I2507" s="24">
        <f t="shared" si="157"/>
        <v>1.6567648804757251E-3</v>
      </c>
      <c r="J2507" s="19">
        <f t="shared" si="154"/>
        <v>1.6350919372842436E-2</v>
      </c>
      <c r="K2507" s="19">
        <f t="shared" si="155"/>
        <v>1.521209651524851E-2</v>
      </c>
    </row>
    <row r="2508" spans="7:11" x14ac:dyDescent="0.3">
      <c r="G2508" s="23">
        <f t="shared" ca="1" si="156"/>
        <v>45112</v>
      </c>
      <c r="H2508" s="19">
        <v>222.25126599999999</v>
      </c>
      <c r="I2508" s="24">
        <f t="shared" si="157"/>
        <v>-1.9350935180008744E-2</v>
      </c>
      <c r="J2508" s="19">
        <f t="shared" si="154"/>
        <v>1.8681606423070367E-2</v>
      </c>
      <c r="K2508" s="19">
        <f t="shared" si="155"/>
        <v>1.6450951804036537E-2</v>
      </c>
    </row>
    <row r="2509" spans="7:11" x14ac:dyDescent="0.3">
      <c r="G2509" s="23">
        <f t="shared" ca="1" si="156"/>
        <v>45113</v>
      </c>
      <c r="H2509" s="19">
        <v>223.54449500000001</v>
      </c>
      <c r="I2509" s="24">
        <f t="shared" si="157"/>
        <v>5.8187700042169332E-3</v>
      </c>
      <c r="J2509" s="19">
        <f t="shared" si="154"/>
        <v>1.8788314700084758E-2</v>
      </c>
      <c r="K2509" s="19">
        <f t="shared" si="155"/>
        <v>1.5908298118869978E-2</v>
      </c>
    </row>
    <row r="2510" spans="7:11" x14ac:dyDescent="0.3">
      <c r="G2510" s="23">
        <f t="shared" ca="1" si="156"/>
        <v>45114</v>
      </c>
      <c r="H2510" s="19">
        <v>224.837692</v>
      </c>
      <c r="I2510" s="24">
        <f t="shared" si="157"/>
        <v>5.7849646442869052E-3</v>
      </c>
      <c r="J2510" s="19">
        <f t="shared" si="154"/>
        <v>1.6924934769599907E-2</v>
      </c>
      <c r="K2510" s="19">
        <f t="shared" si="155"/>
        <v>1.5896570119647454E-2</v>
      </c>
    </row>
    <row r="2511" spans="7:11" x14ac:dyDescent="0.3">
      <c r="G2511" s="23">
        <f t="shared" ca="1" si="156"/>
        <v>45115</v>
      </c>
      <c r="H2511" s="19">
        <v>227.71456900000001</v>
      </c>
      <c r="I2511" s="24">
        <f t="shared" si="157"/>
        <v>1.2795350167533304E-2</v>
      </c>
      <c r="J2511" s="19">
        <f t="shared" ref="J2511:J2574" si="158">_xlfn.STDEV.S(I2502:I2511)</f>
        <v>1.4748480924281736E-2</v>
      </c>
      <c r="K2511" s="19">
        <f t="shared" si="155"/>
        <v>1.4276096848030943E-2</v>
      </c>
    </row>
    <row r="2512" spans="7:11" x14ac:dyDescent="0.3">
      <c r="G2512" s="23">
        <f t="shared" ca="1" si="156"/>
        <v>45116</v>
      </c>
      <c r="H2512" s="19">
        <v>223.87243699999999</v>
      </c>
      <c r="I2512" s="24">
        <f t="shared" si="157"/>
        <v>-1.6872578758893697E-2</v>
      </c>
      <c r="J2512" s="19">
        <f t="shared" si="158"/>
        <v>1.5159294239799623E-2</v>
      </c>
      <c r="K2512" s="19">
        <f t="shared" si="155"/>
        <v>1.5214776993752574E-2</v>
      </c>
    </row>
    <row r="2513" spans="7:11" x14ac:dyDescent="0.3">
      <c r="G2513" s="23">
        <f t="shared" ca="1" si="156"/>
        <v>45117</v>
      </c>
      <c r="H2513" s="19">
        <v>224.03175400000001</v>
      </c>
      <c r="I2513" s="24">
        <f t="shared" si="157"/>
        <v>7.1164187130379197E-4</v>
      </c>
      <c r="J2513" s="19">
        <f t="shared" si="158"/>
        <v>1.4090063086008839E-2</v>
      </c>
      <c r="K2513" s="19">
        <f t="shared" si="155"/>
        <v>1.5258796823841982E-2</v>
      </c>
    </row>
    <row r="2514" spans="7:11" x14ac:dyDescent="0.3">
      <c r="G2514" s="23">
        <f t="shared" ca="1" si="156"/>
        <v>45118</v>
      </c>
      <c r="H2514" s="19">
        <v>227.79887400000001</v>
      </c>
      <c r="I2514" s="24">
        <f t="shared" si="157"/>
        <v>1.6815116307128619E-2</v>
      </c>
      <c r="J2514" s="19">
        <f t="shared" si="158"/>
        <v>1.4427785807127169E-2</v>
      </c>
      <c r="K2514" s="19">
        <f t="shared" si="155"/>
        <v>1.5401925812488121E-2</v>
      </c>
    </row>
    <row r="2515" spans="7:11" x14ac:dyDescent="0.3">
      <c r="G2515" s="23">
        <f t="shared" ca="1" si="156"/>
        <v>45119</v>
      </c>
      <c r="H2515" s="19">
        <v>226.25268600000001</v>
      </c>
      <c r="I2515" s="24">
        <f t="shared" si="157"/>
        <v>-6.7875137960514698E-3</v>
      </c>
      <c r="J2515" s="19">
        <f t="shared" si="158"/>
        <v>1.4071460586278537E-2</v>
      </c>
      <c r="K2515" s="19">
        <f t="shared" si="155"/>
        <v>1.5648626274468121E-2</v>
      </c>
    </row>
    <row r="2516" spans="7:11" x14ac:dyDescent="0.3">
      <c r="G2516" s="23">
        <f t="shared" ca="1" si="156"/>
        <v>45120</v>
      </c>
      <c r="H2516" s="19">
        <v>225.015717</v>
      </c>
      <c r="I2516" s="24">
        <f t="shared" si="157"/>
        <v>-5.4672013926942986E-3</v>
      </c>
      <c r="J2516" s="19">
        <f t="shared" si="158"/>
        <v>1.1783938489046571E-2</v>
      </c>
      <c r="K2516" s="19">
        <f t="shared" si="155"/>
        <v>1.5894925062121843E-2</v>
      </c>
    </row>
    <row r="2517" spans="7:11" x14ac:dyDescent="0.3">
      <c r="G2517" s="23">
        <f t="shared" ca="1" si="156"/>
        <v>45121</v>
      </c>
      <c r="H2517" s="19">
        <v>225.81220999999999</v>
      </c>
      <c r="I2517" s="24">
        <f t="shared" si="157"/>
        <v>3.5397216275341314E-3</v>
      </c>
      <c r="J2517" s="19">
        <f t="shared" si="158"/>
        <v>1.1836969920815362E-2</v>
      </c>
      <c r="K2517" s="19">
        <f t="shared" si="155"/>
        <v>1.5708502577958861E-2</v>
      </c>
    </row>
    <row r="2518" spans="7:11" x14ac:dyDescent="0.3">
      <c r="G2518" s="23">
        <f t="shared" ca="1" si="156"/>
        <v>45122</v>
      </c>
      <c r="H2518" s="19">
        <v>226.36514299999999</v>
      </c>
      <c r="I2518" s="24">
        <f t="shared" si="157"/>
        <v>2.448640841874683E-3</v>
      </c>
      <c r="J2518" s="19">
        <f t="shared" si="158"/>
        <v>9.7648728278607773E-3</v>
      </c>
      <c r="K2518" s="19">
        <f t="shared" si="155"/>
        <v>1.5505067938224983E-2</v>
      </c>
    </row>
    <row r="2519" spans="7:11" x14ac:dyDescent="0.3">
      <c r="G2519" s="23">
        <f t="shared" ca="1" si="156"/>
        <v>45123</v>
      </c>
      <c r="H2519" s="19">
        <v>225.512405</v>
      </c>
      <c r="I2519" s="24">
        <f t="shared" si="157"/>
        <v>-3.7670905895612616E-3</v>
      </c>
      <c r="J2519" s="19">
        <f t="shared" si="158"/>
        <v>9.8055337543583986E-3</v>
      </c>
      <c r="K2519" s="19">
        <f t="shared" si="155"/>
        <v>1.5681850178323114E-2</v>
      </c>
    </row>
    <row r="2520" spans="7:11" x14ac:dyDescent="0.3">
      <c r="G2520" s="23">
        <f t="shared" ca="1" si="156"/>
        <v>45124</v>
      </c>
      <c r="H2520" s="19">
        <v>223.19776899999999</v>
      </c>
      <c r="I2520" s="24">
        <f t="shared" si="157"/>
        <v>-1.0263896569237541E-2</v>
      </c>
      <c r="J2520" s="19">
        <f t="shared" si="158"/>
        <v>1.0225213227598215E-2</v>
      </c>
      <c r="K2520" s="19">
        <f t="shared" si="155"/>
        <v>1.4516911212678259E-2</v>
      </c>
    </row>
    <row r="2521" spans="7:11" x14ac:dyDescent="0.3">
      <c r="G2521" s="23">
        <f t="shared" ca="1" si="156"/>
        <v>45125</v>
      </c>
      <c r="H2521" s="19">
        <v>224.38789399999999</v>
      </c>
      <c r="I2521" s="24">
        <f t="shared" si="157"/>
        <v>5.3321545521360925E-3</v>
      </c>
      <c r="J2521" s="19">
        <f t="shared" si="158"/>
        <v>9.3684726478372986E-3</v>
      </c>
      <c r="K2521" s="19">
        <f t="shared" ref="K2521:K2584" si="159">_xlfn.STDEV.S(I2502:I2521)</f>
        <v>1.279631439818048E-2</v>
      </c>
    </row>
    <row r="2522" spans="7:11" x14ac:dyDescent="0.3">
      <c r="G2522" s="23">
        <f t="shared" ca="1" si="156"/>
        <v>45126</v>
      </c>
      <c r="H2522" s="19">
        <v>226.374527</v>
      </c>
      <c r="I2522" s="24">
        <f t="shared" si="157"/>
        <v>8.8535658701802689E-3</v>
      </c>
      <c r="J2522" s="19">
        <f t="shared" si="158"/>
        <v>8.1039509035329763E-3</v>
      </c>
      <c r="K2522" s="19">
        <f t="shared" si="159"/>
        <v>1.218790488882499E-2</v>
      </c>
    </row>
    <row r="2523" spans="7:11" x14ac:dyDescent="0.3">
      <c r="G2523" s="23">
        <f t="shared" ca="1" si="156"/>
        <v>45127</v>
      </c>
      <c r="H2523" s="19">
        <v>227.836365</v>
      </c>
      <c r="I2523" s="24">
        <f t="shared" si="157"/>
        <v>6.457608191932307E-3</v>
      </c>
      <c r="J2523" s="19">
        <f t="shared" si="158"/>
        <v>8.2720455498189009E-3</v>
      </c>
      <c r="K2523" s="19">
        <f t="shared" si="159"/>
        <v>1.1342009199929129E-2</v>
      </c>
    </row>
    <row r="2524" spans="7:11" x14ac:dyDescent="0.3">
      <c r="G2524" s="23">
        <f t="shared" ca="1" si="156"/>
        <v>45128</v>
      </c>
      <c r="H2524" s="19">
        <v>226.14022800000001</v>
      </c>
      <c r="I2524" s="24">
        <f t="shared" si="157"/>
        <v>-7.4445402954000928E-3</v>
      </c>
      <c r="J2524" s="19">
        <f t="shared" si="158"/>
        <v>6.7735194462505725E-3</v>
      </c>
      <c r="K2524" s="19">
        <f t="shared" si="159"/>
        <v>1.1359770011439674E-2</v>
      </c>
    </row>
    <row r="2525" spans="7:11" x14ac:dyDescent="0.3">
      <c r="G2525" s="23">
        <f t="shared" ca="1" si="156"/>
        <v>45129</v>
      </c>
      <c r="H2525" s="19">
        <v>229.495026</v>
      </c>
      <c r="I2525" s="24">
        <f t="shared" si="157"/>
        <v>1.4835034127585578E-2</v>
      </c>
      <c r="J2525" s="19">
        <f t="shared" si="158"/>
        <v>7.964346116833396E-3</v>
      </c>
      <c r="K2525" s="19">
        <f t="shared" si="159"/>
        <v>1.1142706784560532E-2</v>
      </c>
    </row>
    <row r="2526" spans="7:11" x14ac:dyDescent="0.3">
      <c r="G2526" s="23">
        <f t="shared" ca="1" si="156"/>
        <v>45130</v>
      </c>
      <c r="H2526" s="19">
        <v>227.61144999999999</v>
      </c>
      <c r="I2526" s="24">
        <f t="shared" si="157"/>
        <v>-8.2074807146365059E-3</v>
      </c>
      <c r="J2526" s="19">
        <f t="shared" si="158"/>
        <v>8.2701523466885054E-3</v>
      </c>
      <c r="K2526" s="19">
        <f t="shared" si="159"/>
        <v>9.9451645263249535E-3</v>
      </c>
    </row>
    <row r="2527" spans="7:11" x14ac:dyDescent="0.3">
      <c r="G2527" s="23">
        <f t="shared" ca="1" si="156"/>
        <v>45131</v>
      </c>
      <c r="H2527" s="19">
        <v>227.31161499999999</v>
      </c>
      <c r="I2527" s="24">
        <f t="shared" si="157"/>
        <v>-1.3173107064693435E-3</v>
      </c>
      <c r="J2527" s="19">
        <f t="shared" si="158"/>
        <v>8.2586800092890218E-3</v>
      </c>
      <c r="K2527" s="19">
        <f t="shared" si="159"/>
        <v>9.9467434627435528E-3</v>
      </c>
    </row>
    <row r="2528" spans="7:11" x14ac:dyDescent="0.3">
      <c r="G2528" s="23">
        <f t="shared" ca="1" si="156"/>
        <v>45132</v>
      </c>
      <c r="H2528" s="19">
        <v>230.300949</v>
      </c>
      <c r="I2528" s="24">
        <f t="shared" si="157"/>
        <v>1.3150819415893134E-2</v>
      </c>
      <c r="J2528" s="19">
        <f t="shared" si="158"/>
        <v>9.1561793514382366E-3</v>
      </c>
      <c r="K2528" s="19">
        <f t="shared" si="159"/>
        <v>9.2131550933993323E-3</v>
      </c>
    </row>
    <row r="2529" spans="7:11" x14ac:dyDescent="0.3">
      <c r="G2529" s="23">
        <f t="shared" ca="1" si="156"/>
        <v>45133</v>
      </c>
      <c r="H2529" s="19">
        <v>228.50169399999999</v>
      </c>
      <c r="I2529" s="24">
        <f t="shared" si="157"/>
        <v>-7.8126252098076332E-3</v>
      </c>
      <c r="J2529" s="19">
        <f t="shared" si="158"/>
        <v>9.5101917512439779E-3</v>
      </c>
      <c r="K2529" s="19">
        <f t="shared" si="159"/>
        <v>9.4040595156084719E-3</v>
      </c>
    </row>
    <row r="2530" spans="7:11" x14ac:dyDescent="0.3">
      <c r="G2530" s="23">
        <f t="shared" ca="1" si="156"/>
        <v>45134</v>
      </c>
      <c r="H2530" s="19">
        <v>228.93275499999999</v>
      </c>
      <c r="I2530" s="24">
        <f t="shared" si="157"/>
        <v>1.8864674149856597E-3</v>
      </c>
      <c r="J2530" s="19">
        <f t="shared" si="158"/>
        <v>8.5922012369434447E-3</v>
      </c>
      <c r="K2530" s="19">
        <f t="shared" si="159"/>
        <v>9.3429001625411952E-3</v>
      </c>
    </row>
    <row r="2531" spans="7:11" x14ac:dyDescent="0.3">
      <c r="G2531" s="23">
        <f t="shared" ca="1" si="156"/>
        <v>45135</v>
      </c>
      <c r="H2531" s="19">
        <v>220.91120900000001</v>
      </c>
      <c r="I2531" s="24">
        <f t="shared" si="157"/>
        <v>-3.5038874188186742E-2</v>
      </c>
      <c r="J2531" s="19">
        <f t="shared" si="158"/>
        <v>1.4562208562661981E-2</v>
      </c>
      <c r="K2531" s="19">
        <f t="shared" si="159"/>
        <v>1.191734937491342E-2</v>
      </c>
    </row>
    <row r="2532" spans="7:11" x14ac:dyDescent="0.3">
      <c r="G2532" s="23">
        <f t="shared" ca="1" si="156"/>
        <v>45136</v>
      </c>
      <c r="H2532" s="19">
        <v>219.55244400000001</v>
      </c>
      <c r="I2532" s="24">
        <f t="shared" si="157"/>
        <v>-6.1507290922481195E-3</v>
      </c>
      <c r="J2532" s="19">
        <f t="shared" si="158"/>
        <v>1.4148143322929376E-2</v>
      </c>
      <c r="K2532" s="19">
        <f t="shared" si="159"/>
        <v>1.1417619658901536E-2</v>
      </c>
    </row>
    <row r="2533" spans="7:11" x14ac:dyDescent="0.3">
      <c r="G2533" s="23">
        <f t="shared" ca="1" si="156"/>
        <v>45137</v>
      </c>
      <c r="H2533" s="19">
        <v>216.85360700000001</v>
      </c>
      <c r="I2533" s="24">
        <f t="shared" si="157"/>
        <v>-1.2292447994794342E-2</v>
      </c>
      <c r="J2533" s="19">
        <f t="shared" si="158"/>
        <v>1.4002461288662662E-2</v>
      </c>
      <c r="K2533" s="19">
        <f t="shared" si="159"/>
        <v>1.1687418710768579E-2</v>
      </c>
    </row>
    <row r="2534" spans="7:11" x14ac:dyDescent="0.3">
      <c r="G2534" s="23">
        <f t="shared" ca="1" si="156"/>
        <v>45138</v>
      </c>
      <c r="H2534" s="19">
        <v>217.59390300000001</v>
      </c>
      <c r="I2534" s="24">
        <f t="shared" si="157"/>
        <v>3.4138053327377182E-3</v>
      </c>
      <c r="J2534" s="19">
        <f t="shared" si="158"/>
        <v>1.4197627157182402E-2</v>
      </c>
      <c r="K2534" s="19">
        <f t="shared" si="159"/>
        <v>1.0938566406441468E-2</v>
      </c>
    </row>
    <row r="2535" spans="7:11" x14ac:dyDescent="0.3">
      <c r="G2535" s="23">
        <f t="shared" ca="1" si="156"/>
        <v>45139</v>
      </c>
      <c r="H2535" s="19">
        <v>218.03434799999999</v>
      </c>
      <c r="I2535" s="24">
        <f t="shared" si="157"/>
        <v>2.0241605758595238E-3</v>
      </c>
      <c r="J2535" s="19">
        <f t="shared" si="158"/>
        <v>1.2847800130429268E-2</v>
      </c>
      <c r="K2535" s="19">
        <f t="shared" si="159"/>
        <v>1.0922852043942293E-2</v>
      </c>
    </row>
    <row r="2536" spans="7:11" x14ac:dyDescent="0.3">
      <c r="G2536" s="23">
        <f t="shared" ca="1" si="156"/>
        <v>45140</v>
      </c>
      <c r="H2536" s="19">
        <v>218.98078899999999</v>
      </c>
      <c r="I2536" s="24">
        <f t="shared" si="157"/>
        <v>4.3407885440140959E-3</v>
      </c>
      <c r="J2536" s="19">
        <f t="shared" si="158"/>
        <v>1.311349629873502E-2</v>
      </c>
      <c r="K2536" s="19">
        <f t="shared" si="159"/>
        <v>1.0969191291121862E-2</v>
      </c>
    </row>
    <row r="2537" spans="7:11" x14ac:dyDescent="0.3">
      <c r="G2537" s="23">
        <f t="shared" ca="1" si="156"/>
        <v>45141</v>
      </c>
      <c r="H2537" s="19">
        <v>222.326233</v>
      </c>
      <c r="I2537" s="24">
        <f t="shared" si="157"/>
        <v>1.5277340150601226E-2</v>
      </c>
      <c r="J2537" s="19">
        <f t="shared" si="158"/>
        <v>1.4442374930494061E-2</v>
      </c>
      <c r="K2537" s="19">
        <f t="shared" si="159"/>
        <v>1.1540890835875395E-2</v>
      </c>
    </row>
    <row r="2538" spans="7:11" x14ac:dyDescent="0.3">
      <c r="G2538" s="23">
        <f t="shared" ca="1" si="156"/>
        <v>45142</v>
      </c>
      <c r="H2538" s="19">
        <v>224.50967399999999</v>
      </c>
      <c r="I2538" s="24">
        <f t="shared" si="157"/>
        <v>9.8208878481740314E-3</v>
      </c>
      <c r="J2538" s="19">
        <f t="shared" si="158"/>
        <v>1.4085125774517314E-2</v>
      </c>
      <c r="K2538" s="19">
        <f t="shared" si="159"/>
        <v>1.1762811950380944E-2</v>
      </c>
    </row>
    <row r="2539" spans="7:11" x14ac:dyDescent="0.3">
      <c r="G2539" s="23">
        <f t="shared" ca="1" si="156"/>
        <v>45143</v>
      </c>
      <c r="H2539" s="19">
        <v>222.04510500000001</v>
      </c>
      <c r="I2539" s="24">
        <f t="shared" si="157"/>
        <v>-1.0977562597146662E-2</v>
      </c>
      <c r="J2539" s="19">
        <f t="shared" si="158"/>
        <v>1.4253487053029756E-2</v>
      </c>
      <c r="K2539" s="19">
        <f t="shared" si="159"/>
        <v>1.1981675896735768E-2</v>
      </c>
    </row>
    <row r="2540" spans="7:11" x14ac:dyDescent="0.3">
      <c r="G2540" s="23">
        <f t="shared" ca="1" si="156"/>
        <v>45144</v>
      </c>
      <c r="H2540" s="19">
        <v>219.18695099999999</v>
      </c>
      <c r="I2540" s="24">
        <f t="shared" si="157"/>
        <v>-1.2871952299961853E-2</v>
      </c>
      <c r="J2540" s="19">
        <f t="shared" si="158"/>
        <v>1.4480078335482906E-2</v>
      </c>
      <c r="K2540" s="19">
        <f t="shared" si="159"/>
        <v>1.210473888928628E-2</v>
      </c>
    </row>
    <row r="2541" spans="7:11" x14ac:dyDescent="0.3">
      <c r="G2541" s="23">
        <f t="shared" ca="1" si="156"/>
        <v>45145</v>
      </c>
      <c r="H2541" s="19">
        <v>214.89505</v>
      </c>
      <c r="I2541" s="24">
        <f t="shared" si="157"/>
        <v>-1.9581005987897471E-2</v>
      </c>
      <c r="J2541" s="19">
        <f t="shared" si="158"/>
        <v>1.1304394482479226E-2</v>
      </c>
      <c r="K2541" s="19">
        <f t="shared" si="159"/>
        <v>1.2703631864720415E-2</v>
      </c>
    </row>
    <row r="2542" spans="7:11" x14ac:dyDescent="0.3">
      <c r="G2542" s="23">
        <f t="shared" ca="1" si="156"/>
        <v>45146</v>
      </c>
      <c r="H2542" s="19">
        <v>216.16014100000001</v>
      </c>
      <c r="I2542" s="24">
        <f t="shared" si="157"/>
        <v>5.8870178722125743E-3</v>
      </c>
      <c r="J2542" s="19">
        <f t="shared" si="158"/>
        <v>1.1534656540014517E-2</v>
      </c>
      <c r="K2542" s="19">
        <f t="shared" si="159"/>
        <v>1.2586005966830828E-2</v>
      </c>
    </row>
    <row r="2543" spans="7:11" x14ac:dyDescent="0.3">
      <c r="G2543" s="23">
        <f t="shared" ca="1" si="156"/>
        <v>45147</v>
      </c>
      <c r="H2543" s="19">
        <v>215.916504</v>
      </c>
      <c r="I2543" s="24">
        <f t="shared" si="157"/>
        <v>-1.1271134394754689E-3</v>
      </c>
      <c r="J2543" s="19">
        <f t="shared" si="158"/>
        <v>1.0896170217093586E-2</v>
      </c>
      <c r="K2543" s="19">
        <f t="shared" si="159"/>
        <v>1.2423679312449339E-2</v>
      </c>
    </row>
    <row r="2544" spans="7:11" x14ac:dyDescent="0.3">
      <c r="G2544" s="23">
        <f t="shared" ca="1" si="156"/>
        <v>45148</v>
      </c>
      <c r="H2544" s="19">
        <v>225.79350299999999</v>
      </c>
      <c r="I2544" s="24">
        <f t="shared" si="157"/>
        <v>4.5744530024439456E-2</v>
      </c>
      <c r="J2544" s="19">
        <f t="shared" si="158"/>
        <v>1.8264644410286628E-2</v>
      </c>
      <c r="K2544" s="19">
        <f t="shared" si="159"/>
        <v>1.6392977001586703E-2</v>
      </c>
    </row>
    <row r="2545" spans="7:11" x14ac:dyDescent="0.3">
      <c r="G2545" s="23">
        <f t="shared" ca="1" si="156"/>
        <v>45149</v>
      </c>
      <c r="H2545" s="19">
        <v>224.88450599999999</v>
      </c>
      <c r="I2545" s="24">
        <f t="shared" si="157"/>
        <v>-4.0257889971262451E-3</v>
      </c>
      <c r="J2545" s="19">
        <f t="shared" si="158"/>
        <v>1.8431416934772269E-2</v>
      </c>
      <c r="K2545" s="19">
        <f t="shared" si="159"/>
        <v>1.6036306775449635E-2</v>
      </c>
    </row>
    <row r="2546" spans="7:11" x14ac:dyDescent="0.3">
      <c r="G2546" s="23">
        <f t="shared" ca="1" si="156"/>
        <v>45150</v>
      </c>
      <c r="H2546" s="19">
        <v>224.54719499999999</v>
      </c>
      <c r="I2546" s="24">
        <f t="shared" si="157"/>
        <v>-1.499929924029586E-3</v>
      </c>
      <c r="J2546" s="19">
        <f t="shared" si="158"/>
        <v>1.8485428995718419E-2</v>
      </c>
      <c r="K2546" s="19">
        <f t="shared" si="159"/>
        <v>1.5945160586178134E-2</v>
      </c>
    </row>
    <row r="2547" spans="7:11" x14ac:dyDescent="0.3">
      <c r="G2547" s="23">
        <f t="shared" ca="1" si="156"/>
        <v>45151</v>
      </c>
      <c r="H2547" s="19">
        <v>222.77603099999999</v>
      </c>
      <c r="I2547" s="24">
        <f t="shared" si="157"/>
        <v>-7.8877137610202652E-3</v>
      </c>
      <c r="J2547" s="19">
        <f t="shared" si="158"/>
        <v>1.8178161084952571E-2</v>
      </c>
      <c r="K2547" s="19">
        <f t="shared" si="159"/>
        <v>1.6029103959520744E-2</v>
      </c>
    </row>
    <row r="2548" spans="7:11" x14ac:dyDescent="0.3">
      <c r="G2548" s="23">
        <f t="shared" ca="1" si="156"/>
        <v>45152</v>
      </c>
      <c r="H2548" s="19">
        <v>226.35575900000001</v>
      </c>
      <c r="I2548" s="24">
        <f t="shared" si="157"/>
        <v>1.6068730482050819E-2</v>
      </c>
      <c r="J2548" s="19">
        <f t="shared" si="158"/>
        <v>1.8641382764906116E-2</v>
      </c>
      <c r="K2548" s="19">
        <f t="shared" si="159"/>
        <v>1.6176194588298019E-2</v>
      </c>
    </row>
    <row r="2549" spans="7:11" x14ac:dyDescent="0.3">
      <c r="G2549" s="23">
        <f t="shared" ca="1" si="156"/>
        <v>45153</v>
      </c>
      <c r="H2549" s="19">
        <v>227.45216400000001</v>
      </c>
      <c r="I2549" s="24">
        <f t="shared" si="157"/>
        <v>4.8437247845769527E-3</v>
      </c>
      <c r="J2549" s="19">
        <f t="shared" si="158"/>
        <v>1.8180111564379781E-2</v>
      </c>
      <c r="K2549" s="19">
        <f t="shared" si="159"/>
        <v>1.6132454216220053E-2</v>
      </c>
    </row>
    <row r="2550" spans="7:11" x14ac:dyDescent="0.3">
      <c r="G2550" s="23">
        <f t="shared" ca="1" si="156"/>
        <v>45154</v>
      </c>
      <c r="H2550" s="19">
        <v>230.778854</v>
      </c>
      <c r="I2550" s="24">
        <f t="shared" si="157"/>
        <v>1.4625888545074295E-2</v>
      </c>
      <c r="J2550" s="19">
        <f t="shared" si="158"/>
        <v>1.765958264700538E-2</v>
      </c>
      <c r="K2550" s="19">
        <f t="shared" si="159"/>
        <v>1.6463423844427755E-2</v>
      </c>
    </row>
    <row r="2551" spans="7:11" x14ac:dyDescent="0.3">
      <c r="G2551" s="23">
        <f t="shared" ca="1" si="156"/>
        <v>45155</v>
      </c>
      <c r="H2551" s="19">
        <v>233.768204</v>
      </c>
      <c r="I2551" s="24">
        <f t="shared" si="157"/>
        <v>1.2953309838344307E-2</v>
      </c>
      <c r="J2551" s="19">
        <f t="shared" si="158"/>
        <v>1.5420382313053422E-2</v>
      </c>
      <c r="K2551" s="19">
        <f t="shared" si="159"/>
        <v>1.437084670580414E-2</v>
      </c>
    </row>
    <row r="2552" spans="7:11" x14ac:dyDescent="0.3">
      <c r="G2552" s="23">
        <f t="shared" ca="1" si="156"/>
        <v>45156</v>
      </c>
      <c r="H2552" s="19">
        <v>234.78027299999999</v>
      </c>
      <c r="I2552" s="24">
        <f t="shared" si="157"/>
        <v>4.3293697888870941E-3</v>
      </c>
      <c r="J2552" s="19">
        <f t="shared" si="158"/>
        <v>1.5458184040789786E-2</v>
      </c>
      <c r="K2552" s="19">
        <f t="shared" si="159"/>
        <v>1.4212531853861029E-2</v>
      </c>
    </row>
    <row r="2553" spans="7:11" x14ac:dyDescent="0.3">
      <c r="G2553" s="23">
        <f t="shared" ca="1" si="156"/>
        <v>45157</v>
      </c>
      <c r="H2553" s="19">
        <v>233.74943500000001</v>
      </c>
      <c r="I2553" s="24">
        <f t="shared" si="157"/>
        <v>-4.3906499759457374E-3</v>
      </c>
      <c r="J2553" s="19">
        <f t="shared" si="158"/>
        <v>1.571406014537112E-2</v>
      </c>
      <c r="K2553" s="19">
        <f t="shared" si="159"/>
        <v>1.3857170274491517E-2</v>
      </c>
    </row>
    <row r="2554" spans="7:11" x14ac:dyDescent="0.3">
      <c r="G2554" s="23">
        <f t="shared" ca="1" si="156"/>
        <v>45158</v>
      </c>
      <c r="H2554" s="19">
        <v>234.63035600000001</v>
      </c>
      <c r="I2554" s="24">
        <f t="shared" si="157"/>
        <v>3.7686550985673861E-3</v>
      </c>
      <c r="J2554" s="19">
        <f t="shared" si="158"/>
        <v>8.4710958379203023E-3</v>
      </c>
      <c r="K2554" s="19">
        <f t="shared" si="159"/>
        <v>1.3856811718251642E-2</v>
      </c>
    </row>
    <row r="2555" spans="7:11" x14ac:dyDescent="0.3">
      <c r="G2555" s="23">
        <f t="shared" ca="1" si="156"/>
        <v>45159</v>
      </c>
      <c r="H2555" s="19">
        <v>235.92352299999999</v>
      </c>
      <c r="I2555" s="24">
        <f t="shared" si="157"/>
        <v>5.5115076414067321E-3</v>
      </c>
      <c r="J2555" s="19">
        <f t="shared" si="158"/>
        <v>8.0064347200032443E-3</v>
      </c>
      <c r="K2555" s="19">
        <f t="shared" si="159"/>
        <v>1.3854354617463106E-2</v>
      </c>
    </row>
    <row r="2556" spans="7:11" x14ac:dyDescent="0.3">
      <c r="G2556" s="23">
        <f t="shared" ca="1" si="156"/>
        <v>45160</v>
      </c>
      <c r="H2556" s="19">
        <v>235.89541600000001</v>
      </c>
      <c r="I2556" s="24">
        <f t="shared" si="157"/>
        <v>-1.1913606427438328E-4</v>
      </c>
      <c r="J2556" s="19">
        <f t="shared" si="158"/>
        <v>7.896243313069054E-3</v>
      </c>
      <c r="K2556" s="19">
        <f t="shared" si="159"/>
        <v>1.3885125633048478E-2</v>
      </c>
    </row>
    <row r="2557" spans="7:11" x14ac:dyDescent="0.3">
      <c r="G2557" s="23">
        <f t="shared" ca="1" si="156"/>
        <v>45161</v>
      </c>
      <c r="H2557" s="19">
        <v>235.389374</v>
      </c>
      <c r="I2557" s="24">
        <f t="shared" si="157"/>
        <v>-2.1451964119557632E-3</v>
      </c>
      <c r="J2557" s="19">
        <f t="shared" si="158"/>
        <v>7.0171160472494798E-3</v>
      </c>
      <c r="K2557" s="19">
        <f t="shared" si="159"/>
        <v>1.3673228406805687E-2</v>
      </c>
    </row>
    <row r="2558" spans="7:11" x14ac:dyDescent="0.3">
      <c r="G2558" s="23">
        <f t="shared" ca="1" si="156"/>
        <v>45162</v>
      </c>
      <c r="H2558" s="19">
        <v>231.79093900000001</v>
      </c>
      <c r="I2558" s="24">
        <f t="shared" si="157"/>
        <v>-1.5287159903828118E-2</v>
      </c>
      <c r="J2558" s="19">
        <f t="shared" si="158"/>
        <v>8.6155302170627598E-3</v>
      </c>
      <c r="K2558" s="19">
        <f t="shared" si="159"/>
        <v>1.4153051880792479E-2</v>
      </c>
    </row>
    <row r="2559" spans="7:11" x14ac:dyDescent="0.3">
      <c r="G2559" s="23">
        <f t="shared" ca="1" si="156"/>
        <v>45163</v>
      </c>
      <c r="H2559" s="19">
        <v>233.646378</v>
      </c>
      <c r="I2559" s="24">
        <f t="shared" si="157"/>
        <v>8.00479521764208E-3</v>
      </c>
      <c r="J2559" s="19">
        <f t="shared" si="158"/>
        <v>8.771366629262544E-3</v>
      </c>
      <c r="K2559" s="19">
        <f t="shared" si="159"/>
        <v>1.3892869454350188E-2</v>
      </c>
    </row>
    <row r="2560" spans="7:11" x14ac:dyDescent="0.3">
      <c r="G2560" s="23">
        <f t="shared" ca="1" si="156"/>
        <v>45164</v>
      </c>
      <c r="H2560" s="19">
        <v>233.06385800000001</v>
      </c>
      <c r="I2560" s="24">
        <f t="shared" si="157"/>
        <v>-2.4931693997840565E-3</v>
      </c>
      <c r="J2560" s="19">
        <f t="shared" si="158"/>
        <v>7.8083183558466237E-3</v>
      </c>
      <c r="K2560" s="19">
        <f t="shared" si="159"/>
        <v>1.3470367996395944E-2</v>
      </c>
    </row>
    <row r="2561" spans="7:11" x14ac:dyDescent="0.3">
      <c r="G2561" s="23">
        <f t="shared" ca="1" si="156"/>
        <v>45165</v>
      </c>
      <c r="H2561" s="19">
        <v>237.43277</v>
      </c>
      <c r="I2561" s="24">
        <f t="shared" si="157"/>
        <v>1.8745557708909066E-2</v>
      </c>
      <c r="J2561" s="19">
        <f t="shared" si="158"/>
        <v>8.9271335195651984E-3</v>
      </c>
      <c r="K2561" s="19">
        <f t="shared" si="159"/>
        <v>1.2773223533905359E-2</v>
      </c>
    </row>
    <row r="2562" spans="7:11" x14ac:dyDescent="0.3">
      <c r="G2562" s="23">
        <f t="shared" ca="1" si="156"/>
        <v>45166</v>
      </c>
      <c r="H2562" s="19">
        <v>235.88249200000001</v>
      </c>
      <c r="I2562" s="24">
        <f t="shared" si="157"/>
        <v>-6.5293345985897311E-3</v>
      </c>
      <c r="J2562" s="19">
        <f t="shared" si="158"/>
        <v>9.2130649079289941E-3</v>
      </c>
      <c r="K2562" s="19">
        <f t="shared" si="159"/>
        <v>1.3030836793925303E-2</v>
      </c>
    </row>
    <row r="2563" spans="7:11" x14ac:dyDescent="0.3">
      <c r="G2563" s="23">
        <f t="shared" ca="1" si="156"/>
        <v>45167</v>
      </c>
      <c r="H2563" s="19">
        <v>237.60185200000001</v>
      </c>
      <c r="I2563" s="24">
        <f t="shared" si="157"/>
        <v>7.289053059520878E-3</v>
      </c>
      <c r="J2563" s="19">
        <f t="shared" si="158"/>
        <v>9.2634434210593555E-3</v>
      </c>
      <c r="K2563" s="19">
        <f t="shared" si="159"/>
        <v>1.2976881052521431E-2</v>
      </c>
    </row>
    <row r="2564" spans="7:11" x14ac:dyDescent="0.3">
      <c r="G2564" s="23">
        <f t="shared" ca="1" si="156"/>
        <v>45168</v>
      </c>
      <c r="H2564" s="19">
        <v>236.77507</v>
      </c>
      <c r="I2564" s="24">
        <f t="shared" si="157"/>
        <v>-3.4796950993463138E-3</v>
      </c>
      <c r="J2564" s="19">
        <f t="shared" si="158"/>
        <v>9.3644105784602798E-3</v>
      </c>
      <c r="K2564" s="19">
        <f t="shared" si="159"/>
        <v>8.8197007151196265E-3</v>
      </c>
    </row>
    <row r="2565" spans="7:11" x14ac:dyDescent="0.3">
      <c r="G2565" s="23">
        <f t="shared" ca="1" si="156"/>
        <v>45169</v>
      </c>
      <c r="H2565" s="19">
        <v>235.732178</v>
      </c>
      <c r="I2565" s="24">
        <f t="shared" si="157"/>
        <v>-4.4045684370402904E-3</v>
      </c>
      <c r="J2565" s="19">
        <f t="shared" si="158"/>
        <v>9.3526903732907493E-3</v>
      </c>
      <c r="K2565" s="19">
        <f t="shared" si="159"/>
        <v>8.8346513338772061E-3</v>
      </c>
    </row>
    <row r="2566" spans="7:11" x14ac:dyDescent="0.3">
      <c r="G2566" s="23">
        <f t="shared" ref="G2566:G2629" ca="1" si="160">G2565+1</f>
        <v>45170</v>
      </c>
      <c r="H2566" s="19">
        <v>235.11209099999999</v>
      </c>
      <c r="I2566" s="24">
        <f t="shared" ref="I2566:I2629" si="161">H2566/H2565-1</f>
        <v>-2.6304724508167121E-3</v>
      </c>
      <c r="J2566" s="19">
        <f t="shared" si="158"/>
        <v>9.3886426022407252E-3</v>
      </c>
      <c r="K2566" s="19">
        <f t="shared" si="159"/>
        <v>8.864451964930492E-3</v>
      </c>
    </row>
    <row r="2567" spans="7:11" x14ac:dyDescent="0.3">
      <c r="G2567" s="23">
        <f t="shared" ca="1" si="160"/>
        <v>45171</v>
      </c>
      <c r="H2567" s="19">
        <v>235.05569499999999</v>
      </c>
      <c r="I2567" s="24">
        <f t="shared" si="161"/>
        <v>-2.3986856550051172E-4</v>
      </c>
      <c r="J2567" s="19">
        <f t="shared" si="158"/>
        <v>9.3661846003868371E-3</v>
      </c>
      <c r="K2567" s="19">
        <f t="shared" si="159"/>
        <v>8.5598113916905885E-3</v>
      </c>
    </row>
    <row r="2568" spans="7:11" x14ac:dyDescent="0.3">
      <c r="G2568" s="23">
        <f t="shared" ca="1" si="160"/>
        <v>45172</v>
      </c>
      <c r="H2568" s="19">
        <v>233.364563</v>
      </c>
      <c r="I2568" s="24">
        <f t="shared" si="161"/>
        <v>-7.1946012624793942E-3</v>
      </c>
      <c r="J2568" s="19">
        <f t="shared" si="158"/>
        <v>8.1833405058140719E-3</v>
      </c>
      <c r="K2568" s="19">
        <f t="shared" si="159"/>
        <v>8.2246045483561053E-3</v>
      </c>
    </row>
    <row r="2569" spans="7:11" x14ac:dyDescent="0.3">
      <c r="G2569" s="23">
        <f t="shared" ca="1" si="160"/>
        <v>45173</v>
      </c>
      <c r="H2569" s="19">
        <v>233.15782200000001</v>
      </c>
      <c r="I2569" s="24">
        <f t="shared" si="161"/>
        <v>-8.8591428510931269E-4</v>
      </c>
      <c r="J2569" s="19">
        <f t="shared" si="158"/>
        <v>7.7751352207571667E-3</v>
      </c>
      <c r="K2569" s="19">
        <f t="shared" si="159"/>
        <v>8.203890061115408E-3</v>
      </c>
    </row>
    <row r="2570" spans="7:11" x14ac:dyDescent="0.3">
      <c r="G2570" s="23">
        <f t="shared" ca="1" si="160"/>
        <v>45174</v>
      </c>
      <c r="H2570" s="19">
        <v>232.74440000000001</v>
      </c>
      <c r="I2570" s="24">
        <f t="shared" si="161"/>
        <v>-1.7731423138787061E-3</v>
      </c>
      <c r="J2570" s="19">
        <f t="shared" si="158"/>
        <v>7.7546643255203265E-3</v>
      </c>
      <c r="K2570" s="19">
        <f t="shared" si="159"/>
        <v>7.5958905129129718E-3</v>
      </c>
    </row>
    <row r="2571" spans="7:11" x14ac:dyDescent="0.3">
      <c r="G2571" s="23">
        <f t="shared" ca="1" si="160"/>
        <v>45175</v>
      </c>
      <c r="H2571" s="19">
        <v>231.86125200000001</v>
      </c>
      <c r="I2571" s="24">
        <f t="shared" si="161"/>
        <v>-3.7944973112135072E-3</v>
      </c>
      <c r="J2571" s="19">
        <f t="shared" si="158"/>
        <v>4.0611706451670337E-3</v>
      </c>
      <c r="K2571" s="19">
        <f t="shared" si="159"/>
        <v>7.0485578467665609E-3</v>
      </c>
    </row>
    <row r="2572" spans="7:11" x14ac:dyDescent="0.3">
      <c r="G2572" s="23">
        <f t="shared" ca="1" si="160"/>
        <v>45176</v>
      </c>
      <c r="H2572" s="19">
        <v>233.21418800000001</v>
      </c>
      <c r="I2572" s="24">
        <f t="shared" si="161"/>
        <v>5.8351103874829668E-3</v>
      </c>
      <c r="J2572" s="19">
        <f t="shared" si="158"/>
        <v>4.5096554763512488E-3</v>
      </c>
      <c r="K2572" s="19">
        <f t="shared" si="159"/>
        <v>7.1093529774067269E-3</v>
      </c>
    </row>
    <row r="2573" spans="7:11" x14ac:dyDescent="0.3">
      <c r="G2573" s="23">
        <f t="shared" ca="1" si="160"/>
        <v>45177</v>
      </c>
      <c r="H2573" s="19">
        <v>229.19291699999999</v>
      </c>
      <c r="I2573" s="24">
        <f t="shared" si="161"/>
        <v>-1.724282315105119E-2</v>
      </c>
      <c r="J2573" s="19">
        <f t="shared" si="158"/>
        <v>5.8850022917511296E-3</v>
      </c>
      <c r="K2573" s="19">
        <f t="shared" si="159"/>
        <v>8.0200689600162869E-3</v>
      </c>
    </row>
    <row r="2574" spans="7:11" x14ac:dyDescent="0.3">
      <c r="G2574" s="23">
        <f t="shared" ca="1" si="160"/>
        <v>45178</v>
      </c>
      <c r="H2574" s="19">
        <v>227.50174000000001</v>
      </c>
      <c r="I2574" s="24">
        <f t="shared" si="161"/>
        <v>-7.3788362316623557E-3</v>
      </c>
      <c r="J2574" s="19">
        <f t="shared" si="158"/>
        <v>6.0054777449673321E-3</v>
      </c>
      <c r="K2574" s="19">
        <f t="shared" si="159"/>
        <v>8.0618894552183257E-3</v>
      </c>
    </row>
    <row r="2575" spans="7:11" x14ac:dyDescent="0.3">
      <c r="G2575" s="23">
        <f t="shared" ca="1" si="160"/>
        <v>45179</v>
      </c>
      <c r="H2575" s="19">
        <v>218.91430700000001</v>
      </c>
      <c r="I2575" s="24">
        <f t="shared" si="161"/>
        <v>-3.7746669541956046E-2</v>
      </c>
      <c r="J2575" s="19">
        <f t="shared" ref="J2575:J2638" si="162">_xlfn.STDEV.S(I2566:I2575)</f>
        <v>1.2265727970660551E-2</v>
      </c>
      <c r="K2575" s="19">
        <f t="shared" si="159"/>
        <v>1.1250882356511121E-2</v>
      </c>
    </row>
    <row r="2576" spans="7:11" x14ac:dyDescent="0.3">
      <c r="G2576" s="23">
        <f t="shared" ca="1" si="160"/>
        <v>45180</v>
      </c>
      <c r="H2576" s="19">
        <v>217.10098300000001</v>
      </c>
      <c r="I2576" s="24">
        <f t="shared" si="161"/>
        <v>-8.2832594399597781E-3</v>
      </c>
      <c r="J2576" s="19">
        <f t="shared" si="162"/>
        <v>1.2156119578701285E-2</v>
      </c>
      <c r="K2576" s="19">
        <f t="shared" si="159"/>
        <v>1.1263233132925888E-2</v>
      </c>
    </row>
    <row r="2577" spans="7:11" x14ac:dyDescent="0.3">
      <c r="G2577" s="23">
        <f t="shared" ca="1" si="160"/>
        <v>45181</v>
      </c>
      <c r="H2577" s="19">
        <v>217.880798</v>
      </c>
      <c r="I2577" s="24">
        <f t="shared" si="161"/>
        <v>3.5919459655324726E-3</v>
      </c>
      <c r="J2577" s="19">
        <f t="shared" si="162"/>
        <v>1.2479466059633182E-2</v>
      </c>
      <c r="K2577" s="19">
        <f t="shared" si="159"/>
        <v>1.138752189824878E-2</v>
      </c>
    </row>
    <row r="2578" spans="7:11" x14ac:dyDescent="0.3">
      <c r="G2578" s="23">
        <f t="shared" ca="1" si="160"/>
        <v>45182</v>
      </c>
      <c r="H2578" s="19">
        <v>214.60176100000001</v>
      </c>
      <c r="I2578" s="24">
        <f t="shared" si="161"/>
        <v>-1.5049683267637004E-2</v>
      </c>
      <c r="J2578" s="19">
        <f t="shared" si="162"/>
        <v>1.2704189538386965E-2</v>
      </c>
      <c r="K2578" s="19">
        <f t="shared" si="159"/>
        <v>1.1375025096399934E-2</v>
      </c>
    </row>
    <row r="2579" spans="7:11" x14ac:dyDescent="0.3">
      <c r="G2579" s="23">
        <f t="shared" ca="1" si="160"/>
        <v>45183</v>
      </c>
      <c r="H2579" s="19">
        <v>211.848907</v>
      </c>
      <c r="I2579" s="24">
        <f t="shared" si="161"/>
        <v>-1.2827732573918671E-2</v>
      </c>
      <c r="J2579" s="19">
        <f t="shared" si="162"/>
        <v>1.2492171172772638E-2</v>
      </c>
      <c r="K2579" s="19">
        <f t="shared" si="159"/>
        <v>1.1191133547189166E-2</v>
      </c>
    </row>
    <row r="2580" spans="7:11" x14ac:dyDescent="0.3">
      <c r="G2580" s="23">
        <f t="shared" ca="1" si="160"/>
        <v>45184</v>
      </c>
      <c r="H2580" s="19">
        <v>215.46615600000001</v>
      </c>
      <c r="I2580" s="24">
        <f t="shared" si="161"/>
        <v>1.7074664444693299E-2</v>
      </c>
      <c r="J2580" s="19">
        <f t="shared" si="162"/>
        <v>1.496005063086436E-2</v>
      </c>
      <c r="K2580" s="19">
        <f t="shared" si="159"/>
        <v>1.2214284811146441E-2</v>
      </c>
    </row>
    <row r="2581" spans="7:11" x14ac:dyDescent="0.3">
      <c r="G2581" s="23">
        <f t="shared" ca="1" si="160"/>
        <v>45185</v>
      </c>
      <c r="H2581" s="19">
        <v>214.63932800000001</v>
      </c>
      <c r="I2581" s="24">
        <f t="shared" si="161"/>
        <v>-3.8373915205505149E-3</v>
      </c>
      <c r="J2581" s="19">
        <f t="shared" si="162"/>
        <v>1.495885004003091E-2</v>
      </c>
      <c r="K2581" s="19">
        <f t="shared" si="159"/>
        <v>1.0999276686490599E-2</v>
      </c>
    </row>
    <row r="2582" spans="7:11" x14ac:dyDescent="0.3">
      <c r="G2582" s="23">
        <f t="shared" ca="1" si="160"/>
        <v>45186</v>
      </c>
      <c r="H2582" s="19">
        <v>217.24191300000001</v>
      </c>
      <c r="I2582" s="24">
        <f t="shared" si="161"/>
        <v>1.2125387384738673E-2</v>
      </c>
      <c r="J2582" s="19">
        <f t="shared" si="162"/>
        <v>1.5699845937421419E-2</v>
      </c>
      <c r="K2582" s="19">
        <f t="shared" si="159"/>
        <v>1.1633254102578304E-2</v>
      </c>
    </row>
    <row r="2583" spans="7:11" x14ac:dyDescent="0.3">
      <c r="G2583" s="23">
        <f t="shared" ca="1" si="160"/>
        <v>45187</v>
      </c>
      <c r="H2583" s="19">
        <v>215.83256499999999</v>
      </c>
      <c r="I2583" s="24">
        <f t="shared" si="161"/>
        <v>-6.487458983110761E-3</v>
      </c>
      <c r="J2583" s="19">
        <f t="shared" si="162"/>
        <v>1.5279726755242298E-2</v>
      </c>
      <c r="K2583" s="19">
        <f t="shared" si="159"/>
        <v>1.1330906522465193E-2</v>
      </c>
    </row>
    <row r="2584" spans="7:11" x14ac:dyDescent="0.3">
      <c r="G2584" s="23">
        <f t="shared" ca="1" si="160"/>
        <v>45188</v>
      </c>
      <c r="H2584" s="19">
        <v>215.11850000000001</v>
      </c>
      <c r="I2584" s="24">
        <f t="shared" si="161"/>
        <v>-3.3084210438770745E-3</v>
      </c>
      <c r="J2584" s="19">
        <f t="shared" si="162"/>
        <v>1.5289632009219758E-2</v>
      </c>
      <c r="K2584" s="19">
        <f t="shared" si="159"/>
        <v>1.1331967062962767E-2</v>
      </c>
    </row>
    <row r="2585" spans="7:11" x14ac:dyDescent="0.3">
      <c r="G2585" s="23">
        <f t="shared" ca="1" si="160"/>
        <v>45189</v>
      </c>
      <c r="H2585" s="19">
        <v>215.40039100000001</v>
      </c>
      <c r="I2585" s="24">
        <f t="shared" si="161"/>
        <v>1.3103986872351481E-3</v>
      </c>
      <c r="J2585" s="19">
        <f t="shared" si="162"/>
        <v>1.0306310657800535E-2</v>
      </c>
      <c r="K2585" s="19">
        <f t="shared" ref="K2585:K2648" si="163">_xlfn.STDEV.S(I2566:I2585)</f>
        <v>1.141218767050391E-2</v>
      </c>
    </row>
    <row r="2586" spans="7:11" x14ac:dyDescent="0.3">
      <c r="G2586" s="23">
        <f t="shared" ca="1" si="160"/>
        <v>45190</v>
      </c>
      <c r="H2586" s="19">
        <v>213.89712499999999</v>
      </c>
      <c r="I2586" s="24">
        <f t="shared" si="161"/>
        <v>-6.9789381208691381E-3</v>
      </c>
      <c r="J2586" s="19">
        <f t="shared" si="162"/>
        <v>1.0219788995648087E-2</v>
      </c>
      <c r="K2586" s="19">
        <f t="shared" si="163"/>
        <v>1.1417377224959871E-2</v>
      </c>
    </row>
    <row r="2587" spans="7:11" x14ac:dyDescent="0.3">
      <c r="G2587" s="23">
        <f t="shared" ca="1" si="160"/>
        <v>45191</v>
      </c>
      <c r="H2587" s="19">
        <v>214.817871</v>
      </c>
      <c r="I2587" s="24">
        <f t="shared" si="161"/>
        <v>4.3046207376560286E-3</v>
      </c>
      <c r="J2587" s="19">
        <f t="shared" si="162"/>
        <v>1.0261169309676212E-2</v>
      </c>
      <c r="K2587" s="19">
        <f t="shared" si="163"/>
        <v>1.1554262353908652E-2</v>
      </c>
    </row>
    <row r="2588" spans="7:11" x14ac:dyDescent="0.3">
      <c r="G2588" s="23">
        <f t="shared" ca="1" si="160"/>
        <v>45192</v>
      </c>
      <c r="H2588" s="19">
        <v>214.103836</v>
      </c>
      <c r="I2588" s="24">
        <f t="shared" si="161"/>
        <v>-3.3239087450037674E-3</v>
      </c>
      <c r="J2588" s="19">
        <f t="shared" si="162"/>
        <v>9.1317476267613554E-3</v>
      </c>
      <c r="K2588" s="19">
        <f t="shared" si="163"/>
        <v>1.1537876927287269E-2</v>
      </c>
    </row>
    <row r="2589" spans="7:11" x14ac:dyDescent="0.3">
      <c r="G2589" s="23">
        <f t="shared" ca="1" si="160"/>
        <v>45193</v>
      </c>
      <c r="H2589" s="19">
        <v>215.05276499999999</v>
      </c>
      <c r="I2589" s="24">
        <f t="shared" si="161"/>
        <v>4.4320971437428192E-3</v>
      </c>
      <c r="J2589" s="19">
        <f t="shared" si="162"/>
        <v>8.0452128185018058E-3</v>
      </c>
      <c r="K2589" s="19">
        <f t="shared" si="163"/>
        <v>1.1679503278868752E-2</v>
      </c>
    </row>
    <row r="2590" spans="7:11" x14ac:dyDescent="0.3">
      <c r="G2590" s="23">
        <f t="shared" ca="1" si="160"/>
        <v>45194</v>
      </c>
      <c r="H2590" s="19">
        <v>213.97226000000001</v>
      </c>
      <c r="I2590" s="24">
        <f t="shared" si="161"/>
        <v>-5.0243715769010544E-3</v>
      </c>
      <c r="J2590" s="19">
        <f t="shared" si="162"/>
        <v>6.1015875640712518E-3</v>
      </c>
      <c r="K2590" s="19">
        <f t="shared" si="163"/>
        <v>1.1669969583542855E-2</v>
      </c>
    </row>
    <row r="2591" spans="7:11" x14ac:dyDescent="0.3">
      <c r="G2591" s="23">
        <f t="shared" ca="1" si="160"/>
        <v>45195</v>
      </c>
      <c r="H2591" s="19">
        <v>212.10256999999999</v>
      </c>
      <c r="I2591" s="24">
        <f t="shared" si="161"/>
        <v>-8.738001832574116E-3</v>
      </c>
      <c r="J2591" s="19">
        <f t="shared" si="162"/>
        <v>6.5628312533980611E-3</v>
      </c>
      <c r="K2591" s="19">
        <f t="shared" si="163"/>
        <v>1.171474552214144E-2</v>
      </c>
    </row>
    <row r="2592" spans="7:11" x14ac:dyDescent="0.3">
      <c r="G2592" s="23">
        <f t="shared" ca="1" si="160"/>
        <v>45196</v>
      </c>
      <c r="H2592" s="19">
        <v>209.81950399999999</v>
      </c>
      <c r="I2592" s="24">
        <f t="shared" si="161"/>
        <v>-1.0763971412510398E-2</v>
      </c>
      <c r="J2592" s="19">
        <f t="shared" si="162"/>
        <v>5.2765064003469303E-3</v>
      </c>
      <c r="K2592" s="19">
        <f t="shared" si="163"/>
        <v>1.1539811388240583E-2</v>
      </c>
    </row>
    <row r="2593" spans="7:11" x14ac:dyDescent="0.3">
      <c r="G2593" s="23">
        <f t="shared" ca="1" si="160"/>
        <v>45197</v>
      </c>
      <c r="H2593" s="19">
        <v>212.58174099999999</v>
      </c>
      <c r="I2593" s="24">
        <f t="shared" si="161"/>
        <v>1.316482475337466E-2</v>
      </c>
      <c r="J2593" s="19">
        <f t="shared" si="162"/>
        <v>7.2960042060468055E-3</v>
      </c>
      <c r="K2593" s="19">
        <f t="shared" si="163"/>
        <v>1.1869126041393259E-2</v>
      </c>
    </row>
    <row r="2594" spans="7:11" x14ac:dyDescent="0.3">
      <c r="G2594" s="23">
        <f t="shared" ca="1" si="160"/>
        <v>45198</v>
      </c>
      <c r="H2594" s="19">
        <v>202.55680799999999</v>
      </c>
      <c r="I2594" s="24">
        <f t="shared" si="161"/>
        <v>-4.7158015325502456E-2</v>
      </c>
      <c r="J2594" s="19">
        <f t="shared" si="162"/>
        <v>1.6223584468307715E-2</v>
      </c>
      <c r="K2594" s="19">
        <f t="shared" si="163"/>
        <v>1.5344480499427004E-2</v>
      </c>
    </row>
    <row r="2595" spans="7:11" x14ac:dyDescent="0.3">
      <c r="G2595" s="23">
        <f t="shared" ca="1" si="160"/>
        <v>45199</v>
      </c>
      <c r="H2595" s="19">
        <v>201.14746099999999</v>
      </c>
      <c r="I2595" s="24">
        <f t="shared" si="161"/>
        <v>-6.9577863805989626E-3</v>
      </c>
      <c r="J2595" s="19">
        <f t="shared" si="162"/>
        <v>1.6026043527612381E-2</v>
      </c>
      <c r="K2595" s="19">
        <f t="shared" si="163"/>
        <v>1.3375818476706151E-2</v>
      </c>
    </row>
    <row r="2596" spans="7:11" x14ac:dyDescent="0.3">
      <c r="G2596" s="23">
        <f t="shared" ca="1" si="160"/>
        <v>45200</v>
      </c>
      <c r="H2596" s="19">
        <v>204.87745699999999</v>
      </c>
      <c r="I2596" s="24">
        <f t="shared" si="161"/>
        <v>1.8543589769696389E-2</v>
      </c>
      <c r="J2596" s="19">
        <f t="shared" si="162"/>
        <v>1.7900184697917248E-2</v>
      </c>
      <c r="K2596" s="19">
        <f t="shared" si="163"/>
        <v>1.4254377279847744E-2</v>
      </c>
    </row>
    <row r="2597" spans="7:11" x14ac:dyDescent="0.3">
      <c r="G2597" s="23">
        <f t="shared" ca="1" si="160"/>
        <v>45201</v>
      </c>
      <c r="H2597" s="19">
        <v>203.75003100000001</v>
      </c>
      <c r="I2597" s="24">
        <f t="shared" si="161"/>
        <v>-5.5029285139944761E-3</v>
      </c>
      <c r="J2597" s="19">
        <f t="shared" si="162"/>
        <v>1.7652319555096184E-2</v>
      </c>
      <c r="K2597" s="19">
        <f t="shared" si="163"/>
        <v>1.4184785600334102E-2</v>
      </c>
    </row>
    <row r="2598" spans="7:11" x14ac:dyDescent="0.3">
      <c r="G2598" s="23">
        <f t="shared" ca="1" si="160"/>
        <v>45202</v>
      </c>
      <c r="H2598" s="19">
        <v>209.725525</v>
      </c>
      <c r="I2598" s="24">
        <f t="shared" si="161"/>
        <v>2.9327573452001099E-2</v>
      </c>
      <c r="J2598" s="19">
        <f t="shared" si="162"/>
        <v>2.0768768957460184E-2</v>
      </c>
      <c r="K2598" s="19">
        <f t="shared" si="163"/>
        <v>1.5638291162792969E-2</v>
      </c>
    </row>
    <row r="2599" spans="7:11" x14ac:dyDescent="0.3">
      <c r="G2599" s="23">
        <f t="shared" ca="1" si="160"/>
        <v>45203</v>
      </c>
      <c r="H2599" s="19">
        <v>212.92941300000001</v>
      </c>
      <c r="I2599" s="24">
        <f t="shared" si="161"/>
        <v>1.5276576372856843E-2</v>
      </c>
      <c r="J2599" s="19">
        <f t="shared" si="162"/>
        <v>2.1407564471833545E-2</v>
      </c>
      <c r="K2599" s="19">
        <f t="shared" si="163"/>
        <v>1.5784510417429624E-2</v>
      </c>
    </row>
    <row r="2600" spans="7:11" x14ac:dyDescent="0.3">
      <c r="G2600" s="23">
        <f t="shared" ca="1" si="160"/>
        <v>45204</v>
      </c>
      <c r="H2600" s="19">
        <v>212.525375</v>
      </c>
      <c r="I2600" s="24">
        <f t="shared" si="161"/>
        <v>-1.8975208464976356E-3</v>
      </c>
      <c r="J2600" s="19">
        <f t="shared" si="162"/>
        <v>2.1361520763511686E-2</v>
      </c>
      <c r="K2600" s="19">
        <f t="shared" si="163"/>
        <v>1.5290368942024781E-2</v>
      </c>
    </row>
    <row r="2601" spans="7:11" x14ac:dyDescent="0.3">
      <c r="G2601" s="23">
        <f t="shared" ca="1" si="160"/>
        <v>45205</v>
      </c>
      <c r="H2601" s="19">
        <v>212.158951</v>
      </c>
      <c r="I2601" s="24">
        <f t="shared" si="161"/>
        <v>-1.7241423524131383E-3</v>
      </c>
      <c r="J2601" s="19">
        <f t="shared" si="162"/>
        <v>2.1174231351294988E-2</v>
      </c>
      <c r="K2601" s="19">
        <f t="shared" si="163"/>
        <v>1.5273928528418555E-2</v>
      </c>
    </row>
    <row r="2602" spans="7:11" x14ac:dyDescent="0.3">
      <c r="G2602" s="23">
        <f t="shared" ca="1" si="160"/>
        <v>45206</v>
      </c>
      <c r="H2602" s="19">
        <v>210.270477</v>
      </c>
      <c r="I2602" s="24">
        <f t="shared" si="161"/>
        <v>-8.901222366997863E-3</v>
      </c>
      <c r="J2602" s="19">
        <f t="shared" si="162"/>
        <v>2.1074720075196483E-2</v>
      </c>
      <c r="K2602" s="19">
        <f t="shared" si="163"/>
        <v>1.5083874260275527E-2</v>
      </c>
    </row>
    <row r="2603" spans="7:11" x14ac:dyDescent="0.3">
      <c r="G2603" s="23">
        <f t="shared" ca="1" si="160"/>
        <v>45207</v>
      </c>
      <c r="H2603" s="19">
        <v>211.25697299999999</v>
      </c>
      <c r="I2603" s="24">
        <f t="shared" si="161"/>
        <v>4.6915573411667744E-3</v>
      </c>
      <c r="J2603" s="19">
        <f t="shared" si="162"/>
        <v>2.0671723096945385E-2</v>
      </c>
      <c r="K2603" s="19">
        <f t="shared" si="163"/>
        <v>1.5097244606607517E-2</v>
      </c>
    </row>
    <row r="2604" spans="7:11" x14ac:dyDescent="0.3">
      <c r="G2604" s="23">
        <f t="shared" ca="1" si="160"/>
        <v>45208</v>
      </c>
      <c r="H2604" s="19">
        <v>211.51066599999999</v>
      </c>
      <c r="I2604" s="24">
        <f t="shared" si="161"/>
        <v>1.2008739706783622E-3</v>
      </c>
      <c r="J2604" s="19">
        <f t="shared" si="162"/>
        <v>1.2610391507834214E-2</v>
      </c>
      <c r="K2604" s="19">
        <f t="shared" si="163"/>
        <v>1.5094019953887041E-2</v>
      </c>
    </row>
    <row r="2605" spans="7:11" x14ac:dyDescent="0.3">
      <c r="G2605" s="23">
        <f t="shared" ca="1" si="160"/>
        <v>45209</v>
      </c>
      <c r="H2605" s="19">
        <v>212.62872300000001</v>
      </c>
      <c r="I2605" s="24">
        <f t="shared" si="161"/>
        <v>5.2860549358775266E-3</v>
      </c>
      <c r="J2605" s="19">
        <f t="shared" si="162"/>
        <v>1.1962226914467656E-2</v>
      </c>
      <c r="K2605" s="19">
        <f t="shared" si="163"/>
        <v>1.5148468597615903E-2</v>
      </c>
    </row>
    <row r="2606" spans="7:11" x14ac:dyDescent="0.3">
      <c r="G2606" s="23">
        <f t="shared" ca="1" si="160"/>
        <v>45210</v>
      </c>
      <c r="H2606" s="19">
        <v>212.89179999999999</v>
      </c>
      <c r="I2606" s="24">
        <f t="shared" si="161"/>
        <v>1.2372599350087832E-3</v>
      </c>
      <c r="J2606" s="19">
        <f t="shared" si="162"/>
        <v>1.1107753744829144E-2</v>
      </c>
      <c r="K2606" s="19">
        <f t="shared" si="163"/>
        <v>1.5075812885730011E-2</v>
      </c>
    </row>
    <row r="2607" spans="7:11" x14ac:dyDescent="0.3">
      <c r="G2607" s="23">
        <f t="shared" ca="1" si="160"/>
        <v>45211</v>
      </c>
      <c r="H2607" s="19">
        <v>213.15489199999999</v>
      </c>
      <c r="I2607" s="24">
        <f t="shared" si="161"/>
        <v>1.2358014728608424E-3</v>
      </c>
      <c r="J2607" s="19">
        <f t="shared" si="162"/>
        <v>1.0669736830709094E-2</v>
      </c>
      <c r="K2607" s="19">
        <f t="shared" si="163"/>
        <v>1.5043924583017284E-2</v>
      </c>
    </row>
    <row r="2608" spans="7:11" x14ac:dyDescent="0.3">
      <c r="G2608" s="23">
        <f t="shared" ca="1" si="160"/>
        <v>45212</v>
      </c>
      <c r="H2608" s="19">
        <v>211.426086</v>
      </c>
      <c r="I2608" s="24">
        <f t="shared" si="161"/>
        <v>-8.1105621540227268E-3</v>
      </c>
      <c r="J2608" s="19">
        <f t="shared" si="162"/>
        <v>6.9324763353030621E-3</v>
      </c>
      <c r="K2608" s="19">
        <f t="shared" si="163"/>
        <v>1.5132715462823946E-2</v>
      </c>
    </row>
    <row r="2609" spans="7:11" x14ac:dyDescent="0.3">
      <c r="G2609" s="23">
        <f t="shared" ca="1" si="160"/>
        <v>45213</v>
      </c>
      <c r="H2609" s="19">
        <v>210.23286400000001</v>
      </c>
      <c r="I2609" s="24">
        <f t="shared" si="161"/>
        <v>-5.6436839113598314E-3</v>
      </c>
      <c r="J2609" s="19">
        <f t="shared" si="162"/>
        <v>4.9659961975307941E-3</v>
      </c>
      <c r="K2609" s="19">
        <f t="shared" si="163"/>
        <v>1.5126924568673664E-2</v>
      </c>
    </row>
    <row r="2610" spans="7:11" x14ac:dyDescent="0.3">
      <c r="G2610" s="23">
        <f t="shared" ca="1" si="160"/>
        <v>45214</v>
      </c>
      <c r="H2610" s="19">
        <v>211.28517199999999</v>
      </c>
      <c r="I2610" s="24">
        <f t="shared" si="161"/>
        <v>5.0054400628818385E-3</v>
      </c>
      <c r="J2610" s="19">
        <f t="shared" si="162"/>
        <v>5.3340583315775571E-3</v>
      </c>
      <c r="K2610" s="19">
        <f t="shared" si="163"/>
        <v>1.5153516943234691E-2</v>
      </c>
    </row>
    <row r="2611" spans="7:11" x14ac:dyDescent="0.3">
      <c r="G2611" s="23">
        <f t="shared" ca="1" si="160"/>
        <v>45215</v>
      </c>
      <c r="H2611" s="19">
        <v>211.17243999999999</v>
      </c>
      <c r="I2611" s="24">
        <f t="shared" si="161"/>
        <v>-5.3355376968899915E-4</v>
      </c>
      <c r="J2611" s="19">
        <f t="shared" si="162"/>
        <v>5.31875638300366E-3</v>
      </c>
      <c r="K2611" s="19">
        <f t="shared" si="163"/>
        <v>1.5029925631146147E-2</v>
      </c>
    </row>
    <row r="2612" spans="7:11" x14ac:dyDescent="0.3">
      <c r="G2612" s="23">
        <f t="shared" ca="1" si="160"/>
        <v>45216</v>
      </c>
      <c r="H2612" s="19">
        <v>209.34973099999999</v>
      </c>
      <c r="I2612" s="24">
        <f t="shared" si="161"/>
        <v>-8.6313772763150221E-3</v>
      </c>
      <c r="J2612" s="19">
        <f t="shared" si="162"/>
        <v>5.2716089366526848E-3</v>
      </c>
      <c r="K2612" s="19">
        <f t="shared" si="163"/>
        <v>1.4957763472785702E-2</v>
      </c>
    </row>
    <row r="2613" spans="7:11" x14ac:dyDescent="0.3">
      <c r="G2613" s="23">
        <f t="shared" ca="1" si="160"/>
        <v>45217</v>
      </c>
      <c r="H2613" s="19">
        <v>211.51066599999999</v>
      </c>
      <c r="I2613" s="24">
        <f t="shared" si="161"/>
        <v>1.0322129336769903E-2</v>
      </c>
      <c r="J2613" s="19">
        <f t="shared" si="162"/>
        <v>6.1125896452039318E-3</v>
      </c>
      <c r="K2613" s="19">
        <f t="shared" si="163"/>
        <v>1.4839071531558334E-2</v>
      </c>
    </row>
    <row r="2614" spans="7:11" x14ac:dyDescent="0.3">
      <c r="G2614" s="23">
        <f t="shared" ca="1" si="160"/>
        <v>45218</v>
      </c>
      <c r="H2614" s="19">
        <v>211.96165500000001</v>
      </c>
      <c r="I2614" s="24">
        <f t="shared" si="161"/>
        <v>2.1322281685784983E-3</v>
      </c>
      <c r="J2614" s="19">
        <f t="shared" si="162"/>
        <v>6.1376473629274385E-3</v>
      </c>
      <c r="K2614" s="19">
        <f t="shared" si="163"/>
        <v>9.8873014252377402E-3</v>
      </c>
    </row>
    <row r="2615" spans="7:11" x14ac:dyDescent="0.3">
      <c r="G2615" s="23">
        <f t="shared" ca="1" si="160"/>
        <v>45219</v>
      </c>
      <c r="H2615" s="19">
        <v>200.799835</v>
      </c>
      <c r="I2615" s="24">
        <f t="shared" si="161"/>
        <v>-5.2659619024016391E-2</v>
      </c>
      <c r="J2615" s="19">
        <f t="shared" si="162"/>
        <v>1.7559458932551845E-2</v>
      </c>
      <c r="K2615" s="19">
        <f t="shared" si="163"/>
        <v>1.5710312551179804E-2</v>
      </c>
    </row>
    <row r="2616" spans="7:11" x14ac:dyDescent="0.3">
      <c r="G2616" s="23">
        <f t="shared" ca="1" si="160"/>
        <v>45220</v>
      </c>
      <c r="H2616" s="19">
        <v>202.15280200000001</v>
      </c>
      <c r="I2616" s="24">
        <f t="shared" si="161"/>
        <v>6.7378890027474103E-3</v>
      </c>
      <c r="J2616" s="19">
        <f t="shared" si="162"/>
        <v>1.7879446791020066E-2</v>
      </c>
      <c r="K2616" s="19">
        <f t="shared" si="163"/>
        <v>1.51914152348731E-2</v>
      </c>
    </row>
    <row r="2617" spans="7:11" x14ac:dyDescent="0.3">
      <c r="G2617" s="23">
        <f t="shared" ca="1" si="160"/>
        <v>45221</v>
      </c>
      <c r="H2617" s="19">
        <v>202.36888099999999</v>
      </c>
      <c r="I2617" s="24">
        <f t="shared" si="161"/>
        <v>1.0688894631298851E-3</v>
      </c>
      <c r="J2617" s="19">
        <f t="shared" si="162"/>
        <v>1.787304028290156E-2</v>
      </c>
      <c r="K2617" s="19">
        <f t="shared" si="163"/>
        <v>1.5149834262882678E-2</v>
      </c>
    </row>
    <row r="2618" spans="7:11" x14ac:dyDescent="0.3">
      <c r="G2618" s="23">
        <f t="shared" ca="1" si="160"/>
        <v>45222</v>
      </c>
      <c r="H2618" s="19">
        <v>202.960815</v>
      </c>
      <c r="I2618" s="24">
        <f t="shared" si="161"/>
        <v>2.925024821380573E-3</v>
      </c>
      <c r="J2618" s="19">
        <f t="shared" si="162"/>
        <v>1.8002009858534469E-2</v>
      </c>
      <c r="K2618" s="19">
        <f t="shared" si="163"/>
        <v>1.3499192486262206E-2</v>
      </c>
    </row>
    <row r="2619" spans="7:11" x14ac:dyDescent="0.3">
      <c r="G2619" s="23">
        <f t="shared" ca="1" si="160"/>
        <v>45223</v>
      </c>
      <c r="H2619" s="19">
        <v>206.361954</v>
      </c>
      <c r="I2619" s="24">
        <f t="shared" si="161"/>
        <v>1.6757614025150636E-2</v>
      </c>
      <c r="J2619" s="19">
        <f t="shared" si="162"/>
        <v>1.9123590398134875E-2</v>
      </c>
      <c r="K2619" s="19">
        <f t="shared" si="163"/>
        <v>1.360003574069346E-2</v>
      </c>
    </row>
    <row r="2620" spans="7:11" x14ac:dyDescent="0.3">
      <c r="G2620" s="23">
        <f t="shared" ca="1" si="160"/>
        <v>45224</v>
      </c>
      <c r="H2620" s="19">
        <v>210.29864499999999</v>
      </c>
      <c r="I2620" s="24">
        <f t="shared" si="161"/>
        <v>1.9076631732223293E-2</v>
      </c>
      <c r="J2620" s="19">
        <f t="shared" si="162"/>
        <v>2.0160357710538424E-2</v>
      </c>
      <c r="K2620" s="19">
        <f t="shared" si="163"/>
        <v>1.4353535577390613E-2</v>
      </c>
    </row>
    <row r="2621" spans="7:11" x14ac:dyDescent="0.3">
      <c r="G2621" s="23">
        <f t="shared" ca="1" si="160"/>
        <v>45225</v>
      </c>
      <c r="H2621" s="19">
        <v>209.02088900000001</v>
      </c>
      <c r="I2621" s="24">
        <f t="shared" si="161"/>
        <v>-6.0759117111761629E-3</v>
      </c>
      <c r="J2621" s="19">
        <f t="shared" si="162"/>
        <v>2.0244099672832035E-2</v>
      </c>
      <c r="K2621" s="19">
        <f t="shared" si="163"/>
        <v>1.4407129406804829E-2</v>
      </c>
    </row>
    <row r="2622" spans="7:11" x14ac:dyDescent="0.3">
      <c r="G2622" s="23">
        <f t="shared" ca="1" si="160"/>
        <v>45226</v>
      </c>
      <c r="H2622" s="19">
        <v>210.01676900000001</v>
      </c>
      <c r="I2622" s="24">
        <f t="shared" si="161"/>
        <v>4.7644998773304081E-3</v>
      </c>
      <c r="J2622" s="19">
        <f t="shared" si="162"/>
        <v>2.0113645778823141E-2</v>
      </c>
      <c r="K2622" s="19">
        <f t="shared" si="163"/>
        <v>1.4318689898703309E-2</v>
      </c>
    </row>
    <row r="2623" spans="7:11" x14ac:dyDescent="0.3">
      <c r="G2623" s="23">
        <f t="shared" ca="1" si="160"/>
        <v>45227</v>
      </c>
      <c r="H2623" s="19">
        <v>205.906586</v>
      </c>
      <c r="I2623" s="24">
        <f t="shared" si="161"/>
        <v>-1.9570737230035218E-2</v>
      </c>
      <c r="J2623" s="19">
        <f t="shared" si="162"/>
        <v>2.0705141164910276E-2</v>
      </c>
      <c r="K2623" s="19">
        <f t="shared" si="163"/>
        <v>1.4918996581584644E-2</v>
      </c>
    </row>
    <row r="2624" spans="7:11" x14ac:dyDescent="0.3">
      <c r="G2624" s="23">
        <f t="shared" ca="1" si="160"/>
        <v>45228</v>
      </c>
      <c r="H2624" s="19">
        <v>199.15679900000001</v>
      </c>
      <c r="I2624" s="24">
        <f t="shared" si="161"/>
        <v>-3.2780821299227436E-2</v>
      </c>
      <c r="J2624" s="19">
        <f t="shared" si="162"/>
        <v>2.2688707853449012E-2</v>
      </c>
      <c r="K2624" s="19">
        <f t="shared" si="163"/>
        <v>1.6486968840716282E-2</v>
      </c>
    </row>
    <row r="2625" spans="7:11" x14ac:dyDescent="0.3">
      <c r="G2625" s="23">
        <f t="shared" ca="1" si="160"/>
        <v>45229</v>
      </c>
      <c r="H2625" s="19">
        <v>202.69193999999999</v>
      </c>
      <c r="I2625" s="24">
        <f t="shared" si="161"/>
        <v>1.7750541371173378E-2</v>
      </c>
      <c r="J2625" s="19">
        <f t="shared" si="162"/>
        <v>1.6735782918629091E-2</v>
      </c>
      <c r="K2625" s="19">
        <f t="shared" si="163"/>
        <v>1.7037992863406664E-2</v>
      </c>
    </row>
    <row r="2626" spans="7:11" x14ac:dyDescent="0.3">
      <c r="G2626" s="23">
        <f t="shared" ca="1" si="160"/>
        <v>45230</v>
      </c>
      <c r="H2626" s="19">
        <v>201.08933999999999</v>
      </c>
      <c r="I2626" s="24">
        <f t="shared" si="161"/>
        <v>-7.906579807761438E-3</v>
      </c>
      <c r="J2626" s="19">
        <f t="shared" si="162"/>
        <v>1.6824750286343698E-2</v>
      </c>
      <c r="K2626" s="19">
        <f t="shared" si="163"/>
        <v>1.7062166925341623E-2</v>
      </c>
    </row>
    <row r="2627" spans="7:11" x14ac:dyDescent="0.3">
      <c r="G2627" s="23">
        <f t="shared" ca="1" si="160"/>
        <v>45231</v>
      </c>
      <c r="H2627" s="19">
        <v>201.730377</v>
      </c>
      <c r="I2627" s="24">
        <f t="shared" si="161"/>
        <v>3.187821890509035E-3</v>
      </c>
      <c r="J2627" s="19">
        <f t="shared" si="162"/>
        <v>1.6858601378022562E-2</v>
      </c>
      <c r="K2627" s="19">
        <f t="shared" si="163"/>
        <v>1.7091464838004666E-2</v>
      </c>
    </row>
    <row r="2628" spans="7:11" x14ac:dyDescent="0.3">
      <c r="G2628" s="23">
        <f t="shared" ca="1" si="160"/>
        <v>45232</v>
      </c>
      <c r="H2628" s="19">
        <v>202.23947100000001</v>
      </c>
      <c r="I2628" s="24">
        <f t="shared" si="161"/>
        <v>2.5236357933342557E-3</v>
      </c>
      <c r="J2628" s="19">
        <f t="shared" si="162"/>
        <v>1.6850844181190344E-2</v>
      </c>
      <c r="K2628" s="19">
        <f t="shared" si="163"/>
        <v>1.7076718670355494E-2</v>
      </c>
    </row>
    <row r="2629" spans="7:11" x14ac:dyDescent="0.3">
      <c r="G2629" s="23">
        <f t="shared" ca="1" si="160"/>
        <v>45233</v>
      </c>
      <c r="H2629" s="19">
        <v>203.41783100000001</v>
      </c>
      <c r="I2629" s="24">
        <f t="shared" si="161"/>
        <v>5.8265579620706553E-3</v>
      </c>
      <c r="J2629" s="19">
        <f t="shared" si="162"/>
        <v>1.5957481603409679E-2</v>
      </c>
      <c r="K2629" s="19">
        <f t="shared" si="163"/>
        <v>1.7143128379323479E-2</v>
      </c>
    </row>
    <row r="2630" spans="7:11" x14ac:dyDescent="0.3">
      <c r="G2630" s="23">
        <f t="shared" ref="G2630:G2693" ca="1" si="164">G2629+1</f>
        <v>45234</v>
      </c>
      <c r="H2630" s="19">
        <v>206.227081</v>
      </c>
      <c r="I2630" s="24">
        <f t="shared" ref="I2630:I2693" si="165">H2630/H2629-1</f>
        <v>1.3810244589619991E-2</v>
      </c>
      <c r="J2630" s="19">
        <f t="shared" si="162"/>
        <v>1.5282141394050442E-2</v>
      </c>
      <c r="K2630" s="19">
        <f t="shared" si="163"/>
        <v>1.742974913477404E-2</v>
      </c>
    </row>
    <row r="2631" spans="7:11" x14ac:dyDescent="0.3">
      <c r="G2631" s="23">
        <f t="shared" ca="1" si="164"/>
        <v>45235</v>
      </c>
      <c r="H2631" s="19">
        <v>209.69624300000001</v>
      </c>
      <c r="I2631" s="24">
        <f t="shared" si="165"/>
        <v>1.6822048700771752E-2</v>
      </c>
      <c r="J2631" s="19">
        <f t="shared" si="162"/>
        <v>1.6262144400199342E-2</v>
      </c>
      <c r="K2631" s="19">
        <f t="shared" si="163"/>
        <v>1.7883668816010032E-2</v>
      </c>
    </row>
    <row r="2632" spans="7:11" x14ac:dyDescent="0.3">
      <c r="G2632" s="23">
        <f t="shared" ca="1" si="164"/>
        <v>45236</v>
      </c>
      <c r="H2632" s="19">
        <v>209.19664</v>
      </c>
      <c r="I2632" s="24">
        <f t="shared" si="165"/>
        <v>-2.3825081119837055E-3</v>
      </c>
      <c r="J2632" s="19">
        <f t="shared" si="162"/>
        <v>1.6208064664879947E-2</v>
      </c>
      <c r="K2632" s="19">
        <f t="shared" si="163"/>
        <v>1.7782840578580737E-2</v>
      </c>
    </row>
    <row r="2633" spans="7:11" x14ac:dyDescent="0.3">
      <c r="G2633" s="23">
        <f t="shared" ca="1" si="164"/>
        <v>45237</v>
      </c>
      <c r="H2633" s="19">
        <v>211.35543799999999</v>
      </c>
      <c r="I2633" s="24">
        <f t="shared" si="165"/>
        <v>1.0319467846137353E-2</v>
      </c>
      <c r="J2633" s="19">
        <f t="shared" si="162"/>
        <v>1.4961827426511165E-2</v>
      </c>
      <c r="K2633" s="19">
        <f t="shared" si="163"/>
        <v>1.7782760196716891E-2</v>
      </c>
    </row>
    <row r="2634" spans="7:11" x14ac:dyDescent="0.3">
      <c r="G2634" s="23">
        <f t="shared" ca="1" si="164"/>
        <v>45238</v>
      </c>
      <c r="H2634" s="19">
        <v>213.53308100000001</v>
      </c>
      <c r="I2634" s="24">
        <f t="shared" si="165"/>
        <v>1.0303226737889748E-2</v>
      </c>
      <c r="J2634" s="19">
        <f t="shared" si="162"/>
        <v>8.3435603601731464E-3</v>
      </c>
      <c r="K2634" s="19">
        <f t="shared" si="163"/>
        <v>1.7924806602523387E-2</v>
      </c>
    </row>
    <row r="2635" spans="7:11" x14ac:dyDescent="0.3">
      <c r="G2635" s="23">
        <f t="shared" ca="1" si="164"/>
        <v>45239</v>
      </c>
      <c r="H2635" s="19">
        <v>210.441025</v>
      </c>
      <c r="I2635" s="24">
        <f t="shared" si="165"/>
        <v>-1.448045420184807E-2</v>
      </c>
      <c r="J2635" s="19">
        <f t="shared" si="162"/>
        <v>9.8326403204514797E-3</v>
      </c>
      <c r="K2635" s="19">
        <f t="shared" si="163"/>
        <v>1.3432796904558059E-2</v>
      </c>
    </row>
    <row r="2636" spans="7:11" x14ac:dyDescent="0.3">
      <c r="G2636" s="23">
        <f t="shared" ca="1" si="164"/>
        <v>45240</v>
      </c>
      <c r="H2636" s="19">
        <v>209.10235599999999</v>
      </c>
      <c r="I2636" s="24">
        <f t="shared" si="165"/>
        <v>-6.3612548931464286E-3</v>
      </c>
      <c r="J2636" s="19">
        <f t="shared" si="162"/>
        <v>9.6383976148893616E-3</v>
      </c>
      <c r="K2636" s="19">
        <f t="shared" si="163"/>
        <v>1.3530881768834551E-2</v>
      </c>
    </row>
    <row r="2637" spans="7:11" x14ac:dyDescent="0.3">
      <c r="G2637" s="23">
        <f t="shared" ca="1" si="164"/>
        <v>45241</v>
      </c>
      <c r="H2637" s="19">
        <v>213.17489599999999</v>
      </c>
      <c r="I2637" s="24">
        <f t="shared" si="165"/>
        <v>1.9476298966234484E-2</v>
      </c>
      <c r="J2637" s="19">
        <f t="shared" si="162"/>
        <v>1.0800297773468861E-2</v>
      </c>
      <c r="K2637" s="19">
        <f t="shared" si="163"/>
        <v>1.4094348926025072E-2</v>
      </c>
    </row>
    <row r="2638" spans="7:11" x14ac:dyDescent="0.3">
      <c r="G2638" s="23">
        <f t="shared" ca="1" si="164"/>
        <v>45242</v>
      </c>
      <c r="H2638" s="19">
        <v>212.20388800000001</v>
      </c>
      <c r="I2638" s="24">
        <f t="shared" si="165"/>
        <v>-4.5549828719043672E-3</v>
      </c>
      <c r="J2638" s="19">
        <f t="shared" si="162"/>
        <v>1.124605999415175E-2</v>
      </c>
      <c r="K2638" s="19">
        <f t="shared" si="163"/>
        <v>1.4186981459028854E-2</v>
      </c>
    </row>
    <row r="2639" spans="7:11" x14ac:dyDescent="0.3">
      <c r="G2639" s="23">
        <f t="shared" ca="1" si="164"/>
        <v>45243</v>
      </c>
      <c r="H2639" s="19">
        <v>209.74342300000001</v>
      </c>
      <c r="I2639" s="24">
        <f t="shared" si="165"/>
        <v>-1.1594815831084127E-2</v>
      </c>
      <c r="J2639" s="19">
        <f t="shared" ref="J2639:J2702" si="166">_xlfn.STDEV.S(I2630:I2639)</f>
        <v>1.2375439561609114E-2</v>
      </c>
      <c r="K2639" s="19">
        <f t="shared" si="163"/>
        <v>1.4085119929408561E-2</v>
      </c>
    </row>
    <row r="2640" spans="7:11" x14ac:dyDescent="0.3">
      <c r="G2640" s="23">
        <f t="shared" ca="1" si="164"/>
        <v>45244</v>
      </c>
      <c r="H2640" s="19">
        <v>207.17924500000001</v>
      </c>
      <c r="I2640" s="24">
        <f t="shared" si="165"/>
        <v>-1.2225308251977984E-2</v>
      </c>
      <c r="J2640" s="19">
        <f t="shared" si="166"/>
        <v>1.2616543905163162E-2</v>
      </c>
      <c r="K2640" s="19">
        <f t="shared" si="163"/>
        <v>1.36936276089517E-2</v>
      </c>
    </row>
    <row r="2641" spans="7:11" x14ac:dyDescent="0.3">
      <c r="G2641" s="23">
        <f t="shared" ca="1" si="164"/>
        <v>45245</v>
      </c>
      <c r="H2641" s="19">
        <v>204.74704</v>
      </c>
      <c r="I2641" s="24">
        <f t="shared" si="165"/>
        <v>-1.1739617064441044E-2</v>
      </c>
      <c r="J2641" s="19">
        <f t="shared" si="166"/>
        <v>1.1720136797029865E-2</v>
      </c>
      <c r="K2641" s="19">
        <f t="shared" si="163"/>
        <v>1.3869019069612687E-2</v>
      </c>
    </row>
    <row r="2642" spans="7:11" x14ac:dyDescent="0.3">
      <c r="G2642" s="23">
        <f t="shared" ca="1" si="164"/>
        <v>45246</v>
      </c>
      <c r="H2642" s="19">
        <v>207.81085200000001</v>
      </c>
      <c r="I2642" s="24">
        <f t="shared" si="165"/>
        <v>1.4963889099446792E-2</v>
      </c>
      <c r="J2642" s="19">
        <f t="shared" si="166"/>
        <v>1.2931581556783228E-2</v>
      </c>
      <c r="K2642" s="19">
        <f t="shared" si="163"/>
        <v>1.4271517625734177E-2</v>
      </c>
    </row>
    <row r="2643" spans="7:11" x14ac:dyDescent="0.3">
      <c r="G2643" s="23">
        <f t="shared" ca="1" si="164"/>
        <v>45247</v>
      </c>
      <c r="H2643" s="19">
        <v>207.66000399999999</v>
      </c>
      <c r="I2643" s="24">
        <f t="shared" si="165"/>
        <v>-7.2589086926044821E-4</v>
      </c>
      <c r="J2643" s="19">
        <f t="shared" si="166"/>
        <v>1.2355153869499556E-2</v>
      </c>
      <c r="K2643" s="19">
        <f t="shared" si="163"/>
        <v>1.3544928281647961E-2</v>
      </c>
    </row>
    <row r="2644" spans="7:11" x14ac:dyDescent="0.3">
      <c r="G2644" s="23">
        <f t="shared" ca="1" si="164"/>
        <v>45248</v>
      </c>
      <c r="H2644" s="19">
        <v>210.43158</v>
      </c>
      <c r="I2644" s="24">
        <f t="shared" si="165"/>
        <v>1.3346701081639267E-2</v>
      </c>
      <c r="J2644" s="19">
        <f t="shared" si="166"/>
        <v>1.2715741540369861E-2</v>
      </c>
      <c r="K2644" s="19">
        <f t="shared" si="163"/>
        <v>1.1322557727163004E-2</v>
      </c>
    </row>
    <row r="2645" spans="7:11" x14ac:dyDescent="0.3">
      <c r="G2645" s="23">
        <f t="shared" ca="1" si="164"/>
        <v>45249</v>
      </c>
      <c r="H2645" s="19">
        <v>211.55342099999999</v>
      </c>
      <c r="I2645" s="24">
        <f t="shared" si="165"/>
        <v>5.3311437380263449E-3</v>
      </c>
      <c r="J2645" s="19">
        <f t="shared" si="166"/>
        <v>1.197106000272421E-2</v>
      </c>
      <c r="K2645" s="19">
        <f t="shared" si="163"/>
        <v>1.0788463061926734E-2</v>
      </c>
    </row>
    <row r="2646" spans="7:11" x14ac:dyDescent="0.3">
      <c r="G2646" s="23">
        <f t="shared" ca="1" si="164"/>
        <v>45250</v>
      </c>
      <c r="H2646" s="19">
        <v>209.187195</v>
      </c>
      <c r="I2646" s="24">
        <f t="shared" si="165"/>
        <v>-1.1185004661304787E-2</v>
      </c>
      <c r="J2646" s="19">
        <f t="shared" si="166"/>
        <v>1.2372801827909429E-2</v>
      </c>
      <c r="K2646" s="19">
        <f t="shared" si="163"/>
        <v>1.0973379191613645E-2</v>
      </c>
    </row>
    <row r="2647" spans="7:11" x14ac:dyDescent="0.3">
      <c r="G2647" s="23">
        <f t="shared" ca="1" si="164"/>
        <v>45251</v>
      </c>
      <c r="H2647" s="19">
        <v>214.25898699999999</v>
      </c>
      <c r="I2647" s="24">
        <f t="shared" si="165"/>
        <v>2.424523164527348E-2</v>
      </c>
      <c r="J2647" s="19">
        <f t="shared" si="166"/>
        <v>1.3262163644262396E-2</v>
      </c>
      <c r="K2647" s="19">
        <f t="shared" si="163"/>
        <v>1.2047629896661811E-2</v>
      </c>
    </row>
    <row r="2648" spans="7:11" x14ac:dyDescent="0.3">
      <c r="G2648" s="23">
        <f t="shared" ca="1" si="164"/>
        <v>45252</v>
      </c>
      <c r="H2648" s="19">
        <v>214.97541799999999</v>
      </c>
      <c r="I2648" s="24">
        <f t="shared" si="165"/>
        <v>3.3437617251499407E-3</v>
      </c>
      <c r="J2648" s="19">
        <f t="shared" si="166"/>
        <v>1.3156744204663336E-2</v>
      </c>
      <c r="K2648" s="19">
        <f t="shared" si="163"/>
        <v>1.2047011002378377E-2</v>
      </c>
    </row>
    <row r="2649" spans="7:11" x14ac:dyDescent="0.3">
      <c r="G2649" s="23">
        <f t="shared" ca="1" si="164"/>
        <v>45253</v>
      </c>
      <c r="H2649" s="19">
        <v>213.70275899999999</v>
      </c>
      <c r="I2649" s="24">
        <f t="shared" si="165"/>
        <v>-5.9200210509650075E-3</v>
      </c>
      <c r="J2649" s="19">
        <f t="shared" si="166"/>
        <v>1.2647655426269326E-2</v>
      </c>
      <c r="K2649" s="19">
        <f t="shared" ref="K2649:K2712" si="167">_xlfn.STDEV.S(I2630:I2649)</f>
        <v>1.2193914342752389E-2</v>
      </c>
    </row>
    <row r="2650" spans="7:11" x14ac:dyDescent="0.3">
      <c r="G2650" s="23">
        <f t="shared" ca="1" si="164"/>
        <v>45254</v>
      </c>
      <c r="H2650" s="19">
        <v>212.37359599999999</v>
      </c>
      <c r="I2650" s="24">
        <f t="shared" si="165"/>
        <v>-6.2196810477304076E-3</v>
      </c>
      <c r="J2650" s="19">
        <f t="shared" si="166"/>
        <v>1.2027489206068767E-2</v>
      </c>
      <c r="K2650" s="19">
        <f t="shared" si="167"/>
        <v>1.2041108064585136E-2</v>
      </c>
    </row>
    <row r="2651" spans="7:11" x14ac:dyDescent="0.3">
      <c r="G2651" s="23">
        <f t="shared" ca="1" si="164"/>
        <v>45255</v>
      </c>
      <c r="H2651" s="19">
        <v>212.90147400000001</v>
      </c>
      <c r="I2651" s="24">
        <f t="shared" si="165"/>
        <v>2.4856103109918148E-3</v>
      </c>
      <c r="J2651" s="19">
        <f t="shared" si="166"/>
        <v>1.094272459767149E-2</v>
      </c>
      <c r="K2651" s="19">
        <f t="shared" si="167"/>
        <v>1.1497825264333482E-2</v>
      </c>
    </row>
    <row r="2652" spans="7:11" x14ac:dyDescent="0.3">
      <c r="G2652" s="23">
        <f t="shared" ca="1" si="164"/>
        <v>45256</v>
      </c>
      <c r="H2652" s="19">
        <v>213.947891</v>
      </c>
      <c r="I2652" s="24">
        <f t="shared" si="165"/>
        <v>4.915029381149294E-3</v>
      </c>
      <c r="J2652" s="19">
        <f t="shared" si="166"/>
        <v>1.026076488689006E-2</v>
      </c>
      <c r="K2652" s="19">
        <f t="shared" si="167"/>
        <v>1.1506591733486476E-2</v>
      </c>
    </row>
    <row r="2653" spans="7:11" x14ac:dyDescent="0.3">
      <c r="G2653" s="23">
        <f t="shared" ca="1" si="164"/>
        <v>45257</v>
      </c>
      <c r="H2653" s="19">
        <v>214.36265599999999</v>
      </c>
      <c r="I2653" s="24">
        <f t="shared" si="165"/>
        <v>1.9386262611020832E-3</v>
      </c>
      <c r="J2653" s="19">
        <f t="shared" si="166"/>
        <v>1.0188708983163104E-2</v>
      </c>
      <c r="K2653" s="19">
        <f t="shared" si="167"/>
        <v>1.1307353196396849E-2</v>
      </c>
    </row>
    <row r="2654" spans="7:11" x14ac:dyDescent="0.3">
      <c r="G2654" s="23">
        <f t="shared" ca="1" si="164"/>
        <v>45258</v>
      </c>
      <c r="H2654" s="19">
        <v>217.20024100000001</v>
      </c>
      <c r="I2654" s="24">
        <f t="shared" si="165"/>
        <v>1.3237310327037566E-2</v>
      </c>
      <c r="J2654" s="19">
        <f t="shared" si="166"/>
        <v>1.0176689771095697E-2</v>
      </c>
      <c r="K2654" s="19">
        <f t="shared" si="167"/>
        <v>1.145564980519127E-2</v>
      </c>
    </row>
    <row r="2655" spans="7:11" x14ac:dyDescent="0.3">
      <c r="G2655" s="23">
        <f t="shared" ca="1" si="164"/>
        <v>45259</v>
      </c>
      <c r="H2655" s="19">
        <v>215.503387</v>
      </c>
      <c r="I2655" s="24">
        <f t="shared" si="165"/>
        <v>-7.8123946464682126E-3</v>
      </c>
      <c r="J2655" s="19">
        <f t="shared" si="166"/>
        <v>1.0708216417055641E-2</v>
      </c>
      <c r="K2655" s="19">
        <f t="shared" si="167"/>
        <v>1.1074737053110075E-2</v>
      </c>
    </row>
    <row r="2656" spans="7:11" x14ac:dyDescent="0.3">
      <c r="G2656" s="23">
        <f t="shared" ca="1" si="164"/>
        <v>45260</v>
      </c>
      <c r="H2656" s="19">
        <v>216.12558000000001</v>
      </c>
      <c r="I2656" s="24">
        <f t="shared" si="165"/>
        <v>2.8871611191894075E-3</v>
      </c>
      <c r="J2656" s="19">
        <f t="shared" si="166"/>
        <v>9.6716511439563346E-3</v>
      </c>
      <c r="K2656" s="19">
        <f t="shared" si="167"/>
        <v>1.0932495881768747E-2</v>
      </c>
    </row>
    <row r="2657" spans="7:11" x14ac:dyDescent="0.3">
      <c r="G2657" s="23">
        <f t="shared" ca="1" si="164"/>
        <v>45261</v>
      </c>
      <c r="H2657" s="19">
        <v>210.516434</v>
      </c>
      <c r="I2657" s="24">
        <f t="shared" si="165"/>
        <v>-2.5953179628251388E-2</v>
      </c>
      <c r="J2657" s="19">
        <f t="shared" si="166"/>
        <v>1.0582667152449536E-2</v>
      </c>
      <c r="K2657" s="19">
        <f t="shared" si="167"/>
        <v>1.1736709223025815E-2</v>
      </c>
    </row>
    <row r="2658" spans="7:11" x14ac:dyDescent="0.3">
      <c r="G2658" s="23">
        <f t="shared" ca="1" si="164"/>
        <v>45262</v>
      </c>
      <c r="H2658" s="19">
        <v>210.101654</v>
      </c>
      <c r="I2658" s="24">
        <f t="shared" si="165"/>
        <v>-1.9702974828084141E-3</v>
      </c>
      <c r="J2658" s="19">
        <f t="shared" si="166"/>
        <v>1.0433073924253834E-2</v>
      </c>
      <c r="K2658" s="19">
        <f t="shared" si="167"/>
        <v>1.1704612139922547E-2</v>
      </c>
    </row>
    <row r="2659" spans="7:11" x14ac:dyDescent="0.3">
      <c r="G2659" s="23">
        <f t="shared" ca="1" si="164"/>
        <v>45263</v>
      </c>
      <c r="H2659" s="19">
        <v>209.56426999999999</v>
      </c>
      <c r="I2659" s="24">
        <f t="shared" si="165"/>
        <v>-2.5577333151313164E-3</v>
      </c>
      <c r="J2659" s="19">
        <f t="shared" si="166"/>
        <v>1.0355230265894775E-2</v>
      </c>
      <c r="K2659" s="19">
        <f t="shared" si="167"/>
        <v>1.1422043365491222E-2</v>
      </c>
    </row>
    <row r="2660" spans="7:11" x14ac:dyDescent="0.3">
      <c r="G2660" s="23">
        <f t="shared" ca="1" si="164"/>
        <v>45264</v>
      </c>
      <c r="H2660" s="19">
        <v>207.565765</v>
      </c>
      <c r="I2660" s="24">
        <f t="shared" si="165"/>
        <v>-9.5364777593049954E-3</v>
      </c>
      <c r="J2660" s="19">
        <f t="shared" si="166"/>
        <v>1.0559883786724034E-2</v>
      </c>
      <c r="K2660" s="19">
        <f t="shared" si="167"/>
        <v>1.1285341128738637E-2</v>
      </c>
    </row>
    <row r="2661" spans="7:11" x14ac:dyDescent="0.3">
      <c r="G2661" s="23">
        <f t="shared" ca="1" si="164"/>
        <v>45265</v>
      </c>
      <c r="H2661" s="19">
        <v>205.680328</v>
      </c>
      <c r="I2661" s="24">
        <f t="shared" si="165"/>
        <v>-9.0835644307720731E-3</v>
      </c>
      <c r="J2661" s="19">
        <f t="shared" si="166"/>
        <v>1.0618624007441678E-2</v>
      </c>
      <c r="K2661" s="19">
        <f t="shared" si="167"/>
        <v>1.115286805605006E-2</v>
      </c>
    </row>
    <row r="2662" spans="7:11" x14ac:dyDescent="0.3">
      <c r="G2662" s="23">
        <f t="shared" ca="1" si="164"/>
        <v>45266</v>
      </c>
      <c r="H2662" s="19">
        <v>208.88554400000001</v>
      </c>
      <c r="I2662" s="24">
        <f t="shared" si="165"/>
        <v>1.5583483511364404E-2</v>
      </c>
      <c r="J2662" s="19">
        <f t="shared" si="166"/>
        <v>1.1993101459469281E-2</v>
      </c>
      <c r="K2662" s="19">
        <f t="shared" si="167"/>
        <v>1.1196558674614707E-2</v>
      </c>
    </row>
    <row r="2663" spans="7:11" x14ac:dyDescent="0.3">
      <c r="G2663" s="23">
        <f t="shared" ca="1" si="164"/>
        <v>45267</v>
      </c>
      <c r="H2663" s="19">
        <v>209.51713599999999</v>
      </c>
      <c r="I2663" s="24">
        <f t="shared" si="165"/>
        <v>3.0236271400378989E-3</v>
      </c>
      <c r="J2663" s="19">
        <f t="shared" si="166"/>
        <v>1.2040790060764915E-2</v>
      </c>
      <c r="K2663" s="19">
        <f t="shared" si="167"/>
        <v>1.1209552275009626E-2</v>
      </c>
    </row>
    <row r="2664" spans="7:11" x14ac:dyDescent="0.3">
      <c r="G2664" s="23">
        <f t="shared" ca="1" si="164"/>
        <v>45268</v>
      </c>
      <c r="H2664" s="19">
        <v>208.79127500000001</v>
      </c>
      <c r="I2664" s="24">
        <f t="shared" si="165"/>
        <v>-3.4644469366934549E-3</v>
      </c>
      <c r="J2664" s="19">
        <f t="shared" si="166"/>
        <v>1.0747665753294063E-2</v>
      </c>
      <c r="K2664" s="19">
        <f t="shared" si="167"/>
        <v>1.081943316622019E-2</v>
      </c>
    </row>
    <row r="2665" spans="7:11" x14ac:dyDescent="0.3">
      <c r="G2665" s="23">
        <f t="shared" ca="1" si="164"/>
        <v>45269</v>
      </c>
      <c r="H2665" s="19">
        <v>210.79924</v>
      </c>
      <c r="I2665" s="24">
        <f t="shared" si="165"/>
        <v>9.617092476684963E-3</v>
      </c>
      <c r="J2665" s="19">
        <f t="shared" si="166"/>
        <v>1.143208032113812E-2</v>
      </c>
      <c r="K2665" s="19">
        <f t="shared" si="167"/>
        <v>1.0978850728114426E-2</v>
      </c>
    </row>
    <row r="2666" spans="7:11" x14ac:dyDescent="0.3">
      <c r="G2666" s="23">
        <f t="shared" ca="1" si="164"/>
        <v>45270</v>
      </c>
      <c r="H2666" s="19">
        <v>212.42073099999999</v>
      </c>
      <c r="I2666" s="24">
        <f t="shared" si="165"/>
        <v>7.6921102751603687E-3</v>
      </c>
      <c r="J2666" s="19">
        <f t="shared" si="166"/>
        <v>1.1763283979316023E-2</v>
      </c>
      <c r="K2666" s="19">
        <f t="shared" si="167"/>
        <v>1.0787405906947579E-2</v>
      </c>
    </row>
    <row r="2667" spans="7:11" x14ac:dyDescent="0.3">
      <c r="G2667" s="23">
        <f t="shared" ca="1" si="164"/>
        <v>45271</v>
      </c>
      <c r="H2667" s="19">
        <v>213.995026</v>
      </c>
      <c r="I2667" s="24">
        <f t="shared" si="165"/>
        <v>7.4112116674713846E-3</v>
      </c>
      <c r="J2667" s="19">
        <f t="shared" si="166"/>
        <v>8.3434155115089757E-3</v>
      </c>
      <c r="K2667" s="19">
        <f t="shared" si="167"/>
        <v>9.4356938516490987E-3</v>
      </c>
    </row>
    <row r="2668" spans="7:11" x14ac:dyDescent="0.3">
      <c r="G2668" s="23">
        <f t="shared" ca="1" si="164"/>
        <v>45272</v>
      </c>
      <c r="H2668" s="19">
        <v>213.30685399999999</v>
      </c>
      <c r="I2668" s="24">
        <f t="shared" si="165"/>
        <v>-3.2158317548932613E-3</v>
      </c>
      <c r="J2668" s="19">
        <f t="shared" si="166"/>
        <v>8.4128303473220648E-3</v>
      </c>
      <c r="K2668" s="19">
        <f t="shared" si="167"/>
        <v>9.4266486367943995E-3</v>
      </c>
    </row>
    <row r="2669" spans="7:11" x14ac:dyDescent="0.3">
      <c r="G2669" s="23">
        <f t="shared" ca="1" si="164"/>
        <v>45273</v>
      </c>
      <c r="H2669" s="19">
        <v>211.15747099999999</v>
      </c>
      <c r="I2669" s="24">
        <f t="shared" si="165"/>
        <v>-1.0076483524528501E-2</v>
      </c>
      <c r="J2669" s="19">
        <f t="shared" si="166"/>
        <v>9.1261772914058986E-3</v>
      </c>
      <c r="K2669" s="19">
        <f t="shared" si="167"/>
        <v>9.6001970365448778E-3</v>
      </c>
    </row>
    <row r="2670" spans="7:11" x14ac:dyDescent="0.3">
      <c r="G2670" s="23">
        <f t="shared" ca="1" si="164"/>
        <v>45274</v>
      </c>
      <c r="H2670" s="19">
        <v>216.625168</v>
      </c>
      <c r="I2670" s="24">
        <f t="shared" si="165"/>
        <v>2.5893931074785437E-2</v>
      </c>
      <c r="J2670" s="19">
        <f t="shared" si="166"/>
        <v>1.1290430669330005E-2</v>
      </c>
      <c r="K2670" s="19">
        <f t="shared" si="167"/>
        <v>1.1161496918055385E-2</v>
      </c>
    </row>
    <row r="2671" spans="7:11" x14ac:dyDescent="0.3">
      <c r="G2671" s="23">
        <f t="shared" ca="1" si="164"/>
        <v>45275</v>
      </c>
      <c r="H2671" s="19">
        <v>219.57583600000001</v>
      </c>
      <c r="I2671" s="24">
        <f t="shared" si="165"/>
        <v>1.3621076568536061E-2</v>
      </c>
      <c r="J2671" s="19">
        <f t="shared" si="166"/>
        <v>1.0550125538145119E-2</v>
      </c>
      <c r="K2671" s="19">
        <f t="shared" si="167"/>
        <v>1.1509163057789207E-2</v>
      </c>
    </row>
    <row r="2672" spans="7:11" x14ac:dyDescent="0.3">
      <c r="G2672" s="23">
        <f t="shared" ca="1" si="164"/>
        <v>45276</v>
      </c>
      <c r="H2672" s="19">
        <v>218.755707</v>
      </c>
      <c r="I2672" s="24">
        <f t="shared" si="165"/>
        <v>-3.7350603551841166E-3</v>
      </c>
      <c r="J2672" s="19">
        <f t="shared" si="166"/>
        <v>1.049268324381269E-2</v>
      </c>
      <c r="K2672" s="19">
        <f t="shared" si="167"/>
        <v>1.1540815591849203E-2</v>
      </c>
    </row>
    <row r="2673" spans="7:11" x14ac:dyDescent="0.3">
      <c r="G2673" s="23">
        <f t="shared" ca="1" si="164"/>
        <v>45277</v>
      </c>
      <c r="H2673" s="19">
        <v>217.77529899999999</v>
      </c>
      <c r="I2673" s="24">
        <f t="shared" si="165"/>
        <v>-4.4817482178877155E-3</v>
      </c>
      <c r="J2673" s="19">
        <f t="shared" si="166"/>
        <v>1.0885155095300152E-2</v>
      </c>
      <c r="K2673" s="19">
        <f t="shared" si="167"/>
        <v>1.1607558299820296E-2</v>
      </c>
    </row>
    <row r="2674" spans="7:11" x14ac:dyDescent="0.3">
      <c r="G2674" s="23">
        <f t="shared" ca="1" si="164"/>
        <v>45278</v>
      </c>
      <c r="H2674" s="19">
        <v>212.580963</v>
      </c>
      <c r="I2674" s="24">
        <f t="shared" si="165"/>
        <v>-2.385181434190109E-2</v>
      </c>
      <c r="J2674" s="19">
        <f t="shared" si="166"/>
        <v>1.391166876432477E-2</v>
      </c>
      <c r="K2674" s="19">
        <f t="shared" si="167"/>
        <v>1.2456709711491046E-2</v>
      </c>
    </row>
    <row r="2675" spans="7:11" x14ac:dyDescent="0.3">
      <c r="G2675" s="23">
        <f t="shared" ca="1" si="164"/>
        <v>45279</v>
      </c>
      <c r="H2675" s="19">
        <v>211.30830399999999</v>
      </c>
      <c r="I2675" s="24">
        <f t="shared" si="165"/>
        <v>-5.9867025816418007E-3</v>
      </c>
      <c r="J2675" s="19">
        <f t="shared" si="166"/>
        <v>1.3823159969858388E-2</v>
      </c>
      <c r="K2675" s="19">
        <f t="shared" si="167"/>
        <v>1.2410768348637054E-2</v>
      </c>
    </row>
    <row r="2676" spans="7:11" x14ac:dyDescent="0.3">
      <c r="G2676" s="23">
        <f t="shared" ca="1" si="164"/>
        <v>45280</v>
      </c>
      <c r="H2676" s="19">
        <v>214.334396</v>
      </c>
      <c r="I2676" s="24">
        <f t="shared" si="165"/>
        <v>1.4320743400600078E-2</v>
      </c>
      <c r="J2676" s="19">
        <f t="shared" si="166"/>
        <v>1.4363932369663528E-2</v>
      </c>
      <c r="K2676" s="19">
        <f t="shared" si="167"/>
        <v>1.2850390784420407E-2</v>
      </c>
    </row>
    <row r="2677" spans="7:11" x14ac:dyDescent="0.3">
      <c r="G2677" s="23">
        <f t="shared" ca="1" si="164"/>
        <v>45281</v>
      </c>
      <c r="H2677" s="19">
        <v>214.55119300000001</v>
      </c>
      <c r="I2677" s="24">
        <f t="shared" si="165"/>
        <v>1.0114895417905334E-3</v>
      </c>
      <c r="J2677" s="19">
        <f t="shared" si="166"/>
        <v>1.4187533527677241E-2</v>
      </c>
      <c r="K2677" s="19">
        <f t="shared" si="167"/>
        <v>1.1348128890239012E-2</v>
      </c>
    </row>
    <row r="2678" spans="7:11" x14ac:dyDescent="0.3">
      <c r="G2678" s="23">
        <f t="shared" ca="1" si="164"/>
        <v>45282</v>
      </c>
      <c r="H2678" s="19">
        <v>212.68464700000001</v>
      </c>
      <c r="I2678" s="24">
        <f t="shared" si="165"/>
        <v>-8.6997698493338493E-3</v>
      </c>
      <c r="J2678" s="19">
        <f t="shared" si="166"/>
        <v>1.4444338952553313E-2</v>
      </c>
      <c r="K2678" s="19">
        <f t="shared" si="167"/>
        <v>1.1539323050401557E-2</v>
      </c>
    </row>
    <row r="2679" spans="7:11" x14ac:dyDescent="0.3">
      <c r="G2679" s="23">
        <f t="shared" ca="1" si="164"/>
        <v>45283</v>
      </c>
      <c r="H2679" s="19">
        <v>208.73469499999999</v>
      </c>
      <c r="I2679" s="24">
        <f t="shared" si="165"/>
        <v>-1.8571871809816232E-2</v>
      </c>
      <c r="J2679" s="19">
        <f t="shared" si="166"/>
        <v>1.5313539924709055E-2</v>
      </c>
      <c r="K2679" s="19">
        <f t="shared" si="167"/>
        <v>1.2305558483191778E-2</v>
      </c>
    </row>
    <row r="2680" spans="7:11" x14ac:dyDescent="0.3">
      <c r="G2680" s="23">
        <f t="shared" ca="1" si="164"/>
        <v>45284</v>
      </c>
      <c r="H2680" s="19">
        <v>209.42289700000001</v>
      </c>
      <c r="I2680" s="24">
        <f t="shared" si="165"/>
        <v>3.2970177765609954E-3</v>
      </c>
      <c r="J2680" s="19">
        <f t="shared" si="166"/>
        <v>1.2258744096199167E-2</v>
      </c>
      <c r="K2680" s="19">
        <f t="shared" si="167"/>
        <v>1.2122283110613563E-2</v>
      </c>
    </row>
    <row r="2681" spans="7:11" x14ac:dyDescent="0.3">
      <c r="G2681" s="23">
        <f t="shared" ca="1" si="164"/>
        <v>45285</v>
      </c>
      <c r="H2681" s="19">
        <v>208.14077800000001</v>
      </c>
      <c r="I2681" s="24">
        <f t="shared" si="165"/>
        <v>-6.1221529181691992E-3</v>
      </c>
      <c r="J2681" s="19">
        <f t="shared" si="166"/>
        <v>1.0723032538741789E-2</v>
      </c>
      <c r="K2681" s="19">
        <f t="shared" si="167"/>
        <v>1.2016490293976292E-2</v>
      </c>
    </row>
    <row r="2682" spans="7:11" x14ac:dyDescent="0.3">
      <c r="G2682" s="23">
        <f t="shared" ca="1" si="164"/>
        <v>45286</v>
      </c>
      <c r="H2682" s="19">
        <v>210.77096599999999</v>
      </c>
      <c r="I2682" s="24">
        <f t="shared" si="165"/>
        <v>1.2636581958005211E-2</v>
      </c>
      <c r="J2682" s="19">
        <f t="shared" si="166"/>
        <v>1.2141434582936247E-2</v>
      </c>
      <c r="K2682" s="19">
        <f t="shared" si="167"/>
        <v>1.1840692780634312E-2</v>
      </c>
    </row>
    <row r="2683" spans="7:11" x14ac:dyDescent="0.3">
      <c r="G2683" s="23">
        <f t="shared" ca="1" si="164"/>
        <v>45287</v>
      </c>
      <c r="H2683" s="19">
        <v>209.97908000000001</v>
      </c>
      <c r="I2683" s="24">
        <f t="shared" si="165"/>
        <v>-3.7570924260981187E-3</v>
      </c>
      <c r="J2683" s="19">
        <f t="shared" si="166"/>
        <v>1.2138046480013846E-2</v>
      </c>
      <c r="K2683" s="19">
        <f t="shared" si="167"/>
        <v>1.1862168177930182E-2</v>
      </c>
    </row>
    <row r="2684" spans="7:11" x14ac:dyDescent="0.3">
      <c r="G2684" s="23">
        <f t="shared" ca="1" si="164"/>
        <v>45288</v>
      </c>
      <c r="H2684" s="19">
        <v>210.214752</v>
      </c>
      <c r="I2684" s="24">
        <f t="shared" si="165"/>
        <v>1.1223594274247795E-3</v>
      </c>
      <c r="J2684" s="19">
        <f t="shared" si="166"/>
        <v>9.8567663962277827E-3</v>
      </c>
      <c r="K2684" s="19">
        <f t="shared" si="167"/>
        <v>1.1832364317928579E-2</v>
      </c>
    </row>
    <row r="2685" spans="7:11" x14ac:dyDescent="0.3">
      <c r="G2685" s="23">
        <f t="shared" ca="1" si="164"/>
        <v>45289</v>
      </c>
      <c r="H2685" s="19">
        <v>209.72453300000001</v>
      </c>
      <c r="I2685" s="24">
        <f t="shared" si="165"/>
        <v>-2.3319914294120947E-3</v>
      </c>
      <c r="J2685" s="19">
        <f t="shared" si="166"/>
        <v>9.7212348755124443E-3</v>
      </c>
      <c r="K2685" s="19">
        <f t="shared" si="167"/>
        <v>1.1642959204244933E-2</v>
      </c>
    </row>
    <row r="2686" spans="7:11" x14ac:dyDescent="0.3">
      <c r="G2686" s="23">
        <f t="shared" ca="1" si="164"/>
        <v>45290</v>
      </c>
      <c r="H2686" s="19">
        <v>207.72602800000001</v>
      </c>
      <c r="I2686" s="24">
        <f t="shared" si="165"/>
        <v>-9.5291903689683766E-3</v>
      </c>
      <c r="J2686" s="19">
        <f t="shared" si="166"/>
        <v>8.4690282218011226E-3</v>
      </c>
      <c r="K2686" s="19">
        <f t="shared" si="167"/>
        <v>1.1666042285013325E-2</v>
      </c>
    </row>
    <row r="2687" spans="7:11" x14ac:dyDescent="0.3">
      <c r="G2687" s="23">
        <f t="shared" ca="1" si="164"/>
        <v>45291</v>
      </c>
      <c r="H2687" s="19">
        <v>208.06652800000001</v>
      </c>
      <c r="I2687" s="24">
        <f t="shared" si="165"/>
        <v>1.6391783123104187E-3</v>
      </c>
      <c r="J2687" s="19">
        <f t="shared" si="166"/>
        <v>8.5050904001389028E-3</v>
      </c>
      <c r="K2687" s="19">
        <f t="shared" si="167"/>
        <v>1.1516080111897252E-2</v>
      </c>
    </row>
    <row r="2688" spans="7:11" x14ac:dyDescent="0.3">
      <c r="G2688" s="23">
        <f t="shared" ca="1" si="164"/>
        <v>45292</v>
      </c>
      <c r="H2688" s="19">
        <v>210.393539</v>
      </c>
      <c r="I2688" s="24">
        <f t="shared" si="165"/>
        <v>1.1183975732992568E-2</v>
      </c>
      <c r="J2688" s="19">
        <f t="shared" si="166"/>
        <v>9.3181476355901835E-3</v>
      </c>
      <c r="K2688" s="19">
        <f t="shared" si="167"/>
        <v>1.1838319536205061E-2</v>
      </c>
    </row>
    <row r="2689" spans="7:11" x14ac:dyDescent="0.3">
      <c r="G2689" s="23">
        <f t="shared" ca="1" si="164"/>
        <v>45293</v>
      </c>
      <c r="H2689" s="19">
        <v>211.64215100000001</v>
      </c>
      <c r="I2689" s="24">
        <f t="shared" si="165"/>
        <v>5.9346499228762895E-3</v>
      </c>
      <c r="J2689" s="19">
        <f t="shared" si="166"/>
        <v>7.1712061848625301E-3</v>
      </c>
      <c r="K2689" s="19">
        <f t="shared" si="167"/>
        <v>1.1705866663639059E-2</v>
      </c>
    </row>
    <row r="2690" spans="7:11" x14ac:dyDescent="0.3">
      <c r="G2690" s="23">
        <f t="shared" ca="1" si="164"/>
        <v>45294</v>
      </c>
      <c r="H2690" s="19">
        <v>213.666428</v>
      </c>
      <c r="I2690" s="24">
        <f t="shared" si="165"/>
        <v>9.5646211798328107E-3</v>
      </c>
      <c r="J2690" s="19">
        <f t="shared" si="166"/>
        <v>7.6148825952780368E-3</v>
      </c>
      <c r="K2690" s="19">
        <f t="shared" si="167"/>
        <v>1.0303400262710047E-2</v>
      </c>
    </row>
    <row r="2691" spans="7:11" x14ac:dyDescent="0.3">
      <c r="G2691" s="23">
        <f t="shared" ca="1" si="164"/>
        <v>45295</v>
      </c>
      <c r="H2691" s="19">
        <v>206.004425</v>
      </c>
      <c r="I2691" s="24">
        <f t="shared" si="165"/>
        <v>-3.5859648479732109E-2</v>
      </c>
      <c r="J2691" s="19">
        <f t="shared" si="166"/>
        <v>1.4153356178103234E-2</v>
      </c>
      <c r="K2691" s="19">
        <f t="shared" si="167"/>
        <v>1.2422364102010003E-2</v>
      </c>
    </row>
    <row r="2692" spans="7:11" x14ac:dyDescent="0.3">
      <c r="G2692" s="23">
        <f t="shared" ca="1" si="164"/>
        <v>45296</v>
      </c>
      <c r="H2692" s="19">
        <v>206.997635</v>
      </c>
      <c r="I2692" s="24">
        <f t="shared" si="165"/>
        <v>4.8213042025675446E-3</v>
      </c>
      <c r="J2692" s="19">
        <f t="shared" si="166"/>
        <v>1.3522097119765361E-2</v>
      </c>
      <c r="K2692" s="19">
        <f t="shared" si="167"/>
        <v>1.2546452296288155E-2</v>
      </c>
    </row>
    <row r="2693" spans="7:11" x14ac:dyDescent="0.3">
      <c r="G2693" s="23">
        <f t="shared" ca="1" si="164"/>
        <v>45297</v>
      </c>
      <c r="H2693" s="19">
        <v>204.16931199999999</v>
      </c>
      <c r="I2693" s="24">
        <f t="shared" si="165"/>
        <v>-1.366355224300031E-2</v>
      </c>
      <c r="J2693" s="19">
        <f t="shared" si="166"/>
        <v>1.4040755947529772E-2</v>
      </c>
      <c r="K2693" s="19">
        <f t="shared" si="167"/>
        <v>1.278151942909465E-2</v>
      </c>
    </row>
    <row r="2694" spans="7:11" x14ac:dyDescent="0.3">
      <c r="G2694" s="23">
        <f t="shared" ref="G2694:G2757" ca="1" si="168">G2693+1</f>
        <v>45298</v>
      </c>
      <c r="H2694" s="19">
        <v>205.465225</v>
      </c>
      <c r="I2694" s="24">
        <f t="shared" ref="I2694:I2757" si="169">H2694/H2693-1</f>
        <v>6.3472467399998678E-3</v>
      </c>
      <c r="J2694" s="19">
        <f t="shared" si="166"/>
        <v>1.4294215456833669E-2</v>
      </c>
      <c r="K2694" s="19">
        <f t="shared" si="167"/>
        <v>1.1963834538922124E-2</v>
      </c>
    </row>
    <row r="2695" spans="7:11" x14ac:dyDescent="0.3">
      <c r="G2695" s="23">
        <f t="shared" ca="1" si="168"/>
        <v>45299</v>
      </c>
      <c r="H2695" s="19">
        <v>209.107056</v>
      </c>
      <c r="I2695" s="24">
        <f t="shared" si="169"/>
        <v>1.7724804769274183E-2</v>
      </c>
      <c r="J2695" s="19">
        <f t="shared" si="166"/>
        <v>1.561781991692807E-2</v>
      </c>
      <c r="K2695" s="19">
        <f t="shared" si="167"/>
        <v>1.2663978601517465E-2</v>
      </c>
    </row>
    <row r="2696" spans="7:11" x14ac:dyDescent="0.3">
      <c r="G2696" s="23">
        <f t="shared" ca="1" si="168"/>
        <v>45300</v>
      </c>
      <c r="H2696" s="19">
        <v>213.73266599999999</v>
      </c>
      <c r="I2696" s="24">
        <f t="shared" si="169"/>
        <v>2.2120774346323424E-2</v>
      </c>
      <c r="J2696" s="19">
        <f t="shared" si="166"/>
        <v>1.6684069522118983E-2</v>
      </c>
      <c r="K2696" s="19">
        <f t="shared" si="167"/>
        <v>1.3249270302304725E-2</v>
      </c>
    </row>
    <row r="2697" spans="7:11" x14ac:dyDescent="0.3">
      <c r="G2697" s="23">
        <f t="shared" ca="1" si="168"/>
        <v>45301</v>
      </c>
      <c r="H2697" s="19">
        <v>214.309662</v>
      </c>
      <c r="I2697" s="24">
        <f t="shared" si="169"/>
        <v>2.6996154158298591E-3</v>
      </c>
      <c r="J2697" s="19">
        <f t="shared" si="166"/>
        <v>1.6677959874183777E-2</v>
      </c>
      <c r="K2697" s="19">
        <f t="shared" si="167"/>
        <v>1.3261803884314744E-2</v>
      </c>
    </row>
    <row r="2698" spans="7:11" x14ac:dyDescent="0.3">
      <c r="G2698" s="23">
        <f t="shared" ca="1" si="168"/>
        <v>45302</v>
      </c>
      <c r="H2698" s="19">
        <v>214.58403000000001</v>
      </c>
      <c r="I2698" s="24">
        <f t="shared" si="169"/>
        <v>1.2802409253951375E-3</v>
      </c>
      <c r="J2698" s="19">
        <f t="shared" si="166"/>
        <v>1.6436043002693097E-2</v>
      </c>
      <c r="K2698" s="19">
        <f t="shared" si="167"/>
        <v>1.3102933875076724E-2</v>
      </c>
    </row>
    <row r="2699" spans="7:11" x14ac:dyDescent="0.3">
      <c r="G2699" s="23">
        <f t="shared" ca="1" si="168"/>
        <v>45303</v>
      </c>
      <c r="H2699" s="19">
        <v>213.042114</v>
      </c>
      <c r="I2699" s="24">
        <f t="shared" si="169"/>
        <v>-7.1856046323671707E-3</v>
      </c>
      <c r="J2699" s="19">
        <f t="shared" si="166"/>
        <v>1.6618319273019801E-2</v>
      </c>
      <c r="K2699" s="19">
        <f t="shared" si="167"/>
        <v>1.246107459478198E-2</v>
      </c>
    </row>
    <row r="2700" spans="7:11" x14ac:dyDescent="0.3">
      <c r="G2700" s="23">
        <f t="shared" ca="1" si="168"/>
        <v>45304</v>
      </c>
      <c r="H2700" s="19">
        <v>215.227203</v>
      </c>
      <c r="I2700" s="24">
        <f t="shared" si="169"/>
        <v>1.025660588403654E-2</v>
      </c>
      <c r="J2700" s="19">
        <f t="shared" si="166"/>
        <v>1.6660327234980947E-2</v>
      </c>
      <c r="K2700" s="19">
        <f t="shared" si="167"/>
        <v>1.2621905487537537E-2</v>
      </c>
    </row>
    <row r="2701" spans="7:11" x14ac:dyDescent="0.3">
      <c r="G2701" s="23">
        <f t="shared" ca="1" si="168"/>
        <v>45305</v>
      </c>
      <c r="H2701" s="19">
        <v>216.53260800000001</v>
      </c>
      <c r="I2701" s="24">
        <f t="shared" si="169"/>
        <v>6.065241669288568E-3</v>
      </c>
      <c r="J2701" s="19">
        <f t="shared" si="166"/>
        <v>1.0549244114452079E-2</v>
      </c>
      <c r="K2701" s="19">
        <f t="shared" si="167"/>
        <v>1.2531259266248656E-2</v>
      </c>
    </row>
    <row r="2702" spans="7:11" x14ac:dyDescent="0.3">
      <c r="G2702" s="23">
        <f t="shared" ca="1" si="168"/>
        <v>45306</v>
      </c>
      <c r="H2702" s="19">
        <v>217.365005</v>
      </c>
      <c r="I2702" s="24">
        <f t="shared" si="169"/>
        <v>3.8442108451397505E-3</v>
      </c>
      <c r="J2702" s="19">
        <f t="shared" si="166"/>
        <v>1.0556086212495531E-2</v>
      </c>
      <c r="K2702" s="19">
        <f t="shared" si="167"/>
        <v>1.2292395072132142E-2</v>
      </c>
    </row>
    <row r="2703" spans="7:11" x14ac:dyDescent="0.3">
      <c r="G2703" s="23">
        <f t="shared" ca="1" si="168"/>
        <v>45307</v>
      </c>
      <c r="H2703" s="19">
        <v>218.783905</v>
      </c>
      <c r="I2703" s="24">
        <f t="shared" si="169"/>
        <v>6.5277297051564709E-3</v>
      </c>
      <c r="J2703" s="19">
        <f t="shared" ref="J2703:J2766" si="170">_xlfn.STDEV.S(I2694:I2703)</f>
        <v>8.2877204075867527E-3</v>
      </c>
      <c r="K2703" s="19">
        <f t="shared" si="167"/>
        <v>1.227098867317674E-2</v>
      </c>
    </row>
    <row r="2704" spans="7:11" x14ac:dyDescent="0.3">
      <c r="G2704" s="23">
        <f t="shared" ca="1" si="168"/>
        <v>45308</v>
      </c>
      <c r="H2704" s="19">
        <v>218.53796399999999</v>
      </c>
      <c r="I2704" s="24">
        <f t="shared" si="169"/>
        <v>-1.1241274809498103E-3</v>
      </c>
      <c r="J2704" s="19">
        <f t="shared" si="170"/>
        <v>8.6775132690970272E-3</v>
      </c>
      <c r="K2704" s="19">
        <f t="shared" si="167"/>
        <v>1.2290945233931674E-2</v>
      </c>
    </row>
    <row r="2705" spans="7:11" x14ac:dyDescent="0.3">
      <c r="G2705" s="23">
        <f t="shared" ca="1" si="168"/>
        <v>45309</v>
      </c>
      <c r="H2705" s="19">
        <v>217.80960099999999</v>
      </c>
      <c r="I2705" s="24">
        <f t="shared" si="169"/>
        <v>-3.3328900236299086E-3</v>
      </c>
      <c r="J2705" s="19">
        <f t="shared" si="170"/>
        <v>8.1123200301413088E-3</v>
      </c>
      <c r="K2705" s="19">
        <f t="shared" si="167"/>
        <v>1.2311600164054434E-2</v>
      </c>
    </row>
    <row r="2706" spans="7:11" x14ac:dyDescent="0.3">
      <c r="G2706" s="23">
        <f t="shared" ca="1" si="168"/>
        <v>45310</v>
      </c>
      <c r="H2706" s="19">
        <v>217.50692699999999</v>
      </c>
      <c r="I2706" s="24">
        <f t="shared" si="169"/>
        <v>-1.3896265298241062E-3</v>
      </c>
      <c r="J2706" s="19">
        <f t="shared" si="170"/>
        <v>5.1973837749978592E-3</v>
      </c>
      <c r="K2706" s="19">
        <f t="shared" si="167"/>
        <v>1.2043226080834723E-2</v>
      </c>
    </row>
    <row r="2707" spans="7:11" x14ac:dyDescent="0.3">
      <c r="G2707" s="23">
        <f t="shared" ca="1" si="168"/>
        <v>45311</v>
      </c>
      <c r="H2707" s="19">
        <v>222.06629899999999</v>
      </c>
      <c r="I2707" s="24">
        <f t="shared" si="169"/>
        <v>2.0961962282699975E-2</v>
      </c>
      <c r="J2707" s="19">
        <f t="shared" si="170"/>
        <v>8.0100293604529957E-3</v>
      </c>
      <c r="K2707" s="19">
        <f t="shared" si="167"/>
        <v>1.2736394730031094E-2</v>
      </c>
    </row>
    <row r="2708" spans="7:11" x14ac:dyDescent="0.3">
      <c r="G2708" s="23">
        <f t="shared" ca="1" si="168"/>
        <v>45312</v>
      </c>
      <c r="H2708" s="19">
        <v>222.7379</v>
      </c>
      <c r="I2708" s="24">
        <f t="shared" si="169"/>
        <v>3.0243265323208757E-3</v>
      </c>
      <c r="J2708" s="19">
        <f t="shared" si="170"/>
        <v>7.973042384101587E-3</v>
      </c>
      <c r="K2708" s="19">
        <f t="shared" si="167"/>
        <v>1.2601845380883011E-2</v>
      </c>
    </row>
    <row r="2709" spans="7:11" x14ac:dyDescent="0.3">
      <c r="G2709" s="23">
        <f t="shared" ca="1" si="168"/>
        <v>45313</v>
      </c>
      <c r="H2709" s="19">
        <v>224.36489900000001</v>
      </c>
      <c r="I2709" s="24">
        <f t="shared" si="169"/>
        <v>7.3045449382436178E-3</v>
      </c>
      <c r="J2709" s="19">
        <f t="shared" si="170"/>
        <v>7.0217687754006467E-3</v>
      </c>
      <c r="K2709" s="19">
        <f t="shared" si="167"/>
        <v>1.262273653424951E-2</v>
      </c>
    </row>
    <row r="2710" spans="7:11" x14ac:dyDescent="0.3">
      <c r="G2710" s="23">
        <f t="shared" ca="1" si="168"/>
        <v>45314</v>
      </c>
      <c r="H2710" s="19">
        <v>227.63781700000001</v>
      </c>
      <c r="I2710" s="24">
        <f t="shared" si="169"/>
        <v>1.4587477874602905E-2</v>
      </c>
      <c r="J2710" s="19">
        <f t="shared" si="170"/>
        <v>7.4855969131778595E-3</v>
      </c>
      <c r="K2710" s="19">
        <f t="shared" si="167"/>
        <v>1.2808829500627649E-2</v>
      </c>
    </row>
    <row r="2711" spans="7:11" x14ac:dyDescent="0.3">
      <c r="G2711" s="23">
        <f t="shared" ca="1" si="168"/>
        <v>45315</v>
      </c>
      <c r="H2711" s="19">
        <v>228.555374</v>
      </c>
      <c r="I2711" s="24">
        <f t="shared" si="169"/>
        <v>4.0307757827426904E-3</v>
      </c>
      <c r="J2711" s="19">
        <f t="shared" si="170"/>
        <v>7.5005950267528461E-3</v>
      </c>
      <c r="K2711" s="19">
        <f t="shared" si="167"/>
        <v>8.9109525427298972E-3</v>
      </c>
    </row>
    <row r="2712" spans="7:11" x14ac:dyDescent="0.3">
      <c r="G2712" s="23">
        <f t="shared" ca="1" si="168"/>
        <v>45316</v>
      </c>
      <c r="H2712" s="19">
        <v>227.316193</v>
      </c>
      <c r="I2712" s="24">
        <f t="shared" si="169"/>
        <v>-5.4217976952928293E-3</v>
      </c>
      <c r="J2712" s="19">
        <f t="shared" si="170"/>
        <v>8.2545628248801E-3</v>
      </c>
      <c r="K2712" s="19">
        <f t="shared" si="167"/>
        <v>9.2254011867492196E-3</v>
      </c>
    </row>
    <row r="2713" spans="7:11" x14ac:dyDescent="0.3">
      <c r="G2713" s="23">
        <f t="shared" ca="1" si="168"/>
        <v>45317</v>
      </c>
      <c r="H2713" s="19">
        <v>232.75526400000001</v>
      </c>
      <c r="I2713" s="24">
        <f t="shared" si="169"/>
        <v>2.3927336316071468E-2</v>
      </c>
      <c r="J2713" s="19">
        <f t="shared" si="170"/>
        <v>1.0304742227257599E-2</v>
      </c>
      <c r="K2713" s="19">
        <f t="shared" ref="K2713:K2776" si="171">_xlfn.STDEV.S(I2694:I2713)</f>
        <v>9.1086883134121402E-3</v>
      </c>
    </row>
    <row r="2714" spans="7:11" x14ac:dyDescent="0.3">
      <c r="G2714" s="23">
        <f t="shared" ca="1" si="168"/>
        <v>45318</v>
      </c>
      <c r="H2714" s="19">
        <v>232.71743799999999</v>
      </c>
      <c r="I2714" s="24">
        <f t="shared" si="169"/>
        <v>-1.6251404737310793E-4</v>
      </c>
      <c r="J2714" s="19">
        <f t="shared" si="170"/>
        <v>1.0232445385551346E-2</v>
      </c>
      <c r="K2714" s="19">
        <f t="shared" si="171"/>
        <v>9.2341092798703533E-3</v>
      </c>
    </row>
    <row r="2715" spans="7:11" x14ac:dyDescent="0.3">
      <c r="G2715" s="23">
        <f t="shared" ca="1" si="168"/>
        <v>45319</v>
      </c>
      <c r="H2715" s="19">
        <v>229.67158499999999</v>
      </c>
      <c r="I2715" s="24">
        <f t="shared" si="169"/>
        <v>-1.3088202698415707E-2</v>
      </c>
      <c r="J2715" s="19">
        <f t="shared" si="170"/>
        <v>1.1628284205367028E-2</v>
      </c>
      <c r="K2715" s="19">
        <f t="shared" si="171"/>
        <v>9.7796968155007009E-3</v>
      </c>
    </row>
    <row r="2716" spans="7:11" x14ac:dyDescent="0.3">
      <c r="G2716" s="23">
        <f t="shared" ca="1" si="168"/>
        <v>45320</v>
      </c>
      <c r="H2716" s="19">
        <v>229.48239100000001</v>
      </c>
      <c r="I2716" s="24">
        <f t="shared" si="169"/>
        <v>-8.2375884678975719E-4</v>
      </c>
      <c r="J2716" s="19">
        <f t="shared" si="170"/>
        <v>1.1593018073205043E-2</v>
      </c>
      <c r="K2716" s="19">
        <f t="shared" si="171"/>
        <v>8.9443829037083901E-3</v>
      </c>
    </row>
    <row r="2717" spans="7:11" x14ac:dyDescent="0.3">
      <c r="G2717" s="23">
        <f t="shared" ca="1" si="168"/>
        <v>45321</v>
      </c>
      <c r="H2717" s="19">
        <v>229.29319799999999</v>
      </c>
      <c r="I2717" s="24">
        <f t="shared" si="169"/>
        <v>-8.2443362724082814E-4</v>
      </c>
      <c r="J2717" s="19">
        <f t="shared" si="170"/>
        <v>1.0328864313466312E-2</v>
      </c>
      <c r="K2717" s="19">
        <f t="shared" si="171"/>
        <v>8.9975879699732662E-3</v>
      </c>
    </row>
    <row r="2718" spans="7:11" x14ac:dyDescent="0.3">
      <c r="G2718" s="23">
        <f t="shared" ca="1" si="168"/>
        <v>45322</v>
      </c>
      <c r="H2718" s="19">
        <v>226.833786</v>
      </c>
      <c r="I2718" s="24">
        <f t="shared" si="169"/>
        <v>-1.0726057386141852E-2</v>
      </c>
      <c r="J2718" s="19">
        <f t="shared" si="170"/>
        <v>1.1238271500606247E-2</v>
      </c>
      <c r="K2718" s="19">
        <f t="shared" si="171"/>
        <v>9.5326835008225034E-3</v>
      </c>
    </row>
    <row r="2719" spans="7:11" x14ac:dyDescent="0.3">
      <c r="G2719" s="23">
        <f t="shared" ca="1" si="168"/>
        <v>45323</v>
      </c>
      <c r="H2719" s="19">
        <v>225.632462</v>
      </c>
      <c r="I2719" s="24">
        <f t="shared" si="169"/>
        <v>-5.2960540895790054E-3</v>
      </c>
      <c r="J2719" s="19">
        <f t="shared" si="170"/>
        <v>1.1268884230272867E-2</v>
      </c>
      <c r="K2719" s="19">
        <f t="shared" si="171"/>
        <v>9.4371579558496042E-3</v>
      </c>
    </row>
    <row r="2720" spans="7:11" x14ac:dyDescent="0.3">
      <c r="G2720" s="23">
        <f t="shared" ca="1" si="168"/>
        <v>45324</v>
      </c>
      <c r="H2720" s="19">
        <v>229.30265800000001</v>
      </c>
      <c r="I2720" s="24">
        <f t="shared" si="169"/>
        <v>1.6266258708820036E-2</v>
      </c>
      <c r="J2720" s="19">
        <f t="shared" si="170"/>
        <v>1.1510005205513639E-2</v>
      </c>
      <c r="K2720" s="19">
        <f t="shared" si="171"/>
        <v>9.7728563464842422E-3</v>
      </c>
    </row>
    <row r="2721" spans="7:11" x14ac:dyDescent="0.3">
      <c r="G2721" s="23">
        <f t="shared" ca="1" si="168"/>
        <v>45325</v>
      </c>
      <c r="H2721" s="19">
        <v>223.32435599999999</v>
      </c>
      <c r="I2721" s="24">
        <f t="shared" si="169"/>
        <v>-2.6071664638095959E-2</v>
      </c>
      <c r="J2721" s="19">
        <f t="shared" si="170"/>
        <v>1.4191709718275816E-2</v>
      </c>
      <c r="K2721" s="19">
        <f t="shared" si="171"/>
        <v>1.172665315488752E-2</v>
      </c>
    </row>
    <row r="2722" spans="7:11" x14ac:dyDescent="0.3">
      <c r="G2722" s="23">
        <f t="shared" ca="1" si="168"/>
        <v>45326</v>
      </c>
      <c r="H2722" s="19">
        <v>228.94319200000001</v>
      </c>
      <c r="I2722" s="24">
        <f t="shared" si="169"/>
        <v>2.5159978520211235E-2</v>
      </c>
      <c r="J2722" s="19">
        <f t="shared" si="170"/>
        <v>1.6528280789266016E-2</v>
      </c>
      <c r="K2722" s="19">
        <f t="shared" si="171"/>
        <v>1.2854727606919447E-2</v>
      </c>
    </row>
    <row r="2723" spans="7:11" x14ac:dyDescent="0.3">
      <c r="G2723" s="23">
        <f t="shared" ca="1" si="168"/>
        <v>45327</v>
      </c>
      <c r="H2723" s="19">
        <v>227.013519</v>
      </c>
      <c r="I2723" s="24">
        <f t="shared" si="169"/>
        <v>-8.428610534966241E-3</v>
      </c>
      <c r="J2723" s="19">
        <f t="shared" si="170"/>
        <v>1.4554857174244654E-2</v>
      </c>
      <c r="K2723" s="19">
        <f t="shared" si="171"/>
        <v>1.3052408968640485E-2</v>
      </c>
    </row>
    <row r="2724" spans="7:11" x14ac:dyDescent="0.3">
      <c r="G2724" s="23">
        <f t="shared" ca="1" si="168"/>
        <v>45328</v>
      </c>
      <c r="H2724" s="19">
        <v>231.497208</v>
      </c>
      <c r="I2724" s="24">
        <f t="shared" si="169"/>
        <v>1.9750757663027141E-2</v>
      </c>
      <c r="J2724" s="19">
        <f t="shared" si="170"/>
        <v>1.6167769753329592E-2</v>
      </c>
      <c r="K2724" s="19">
        <f t="shared" si="171"/>
        <v>1.3617833523331841E-2</v>
      </c>
    </row>
    <row r="2725" spans="7:11" x14ac:dyDescent="0.3">
      <c r="G2725" s="23">
        <f t="shared" ca="1" si="168"/>
        <v>45329</v>
      </c>
      <c r="H2725" s="19">
        <v>229.03779599999999</v>
      </c>
      <c r="I2725" s="24">
        <f t="shared" si="169"/>
        <v>-1.0623938064946437E-2</v>
      </c>
      <c r="J2725" s="19">
        <f t="shared" si="170"/>
        <v>1.5970606611727268E-2</v>
      </c>
      <c r="K2725" s="19">
        <f t="shared" si="171"/>
        <v>1.3890375360221379E-2</v>
      </c>
    </row>
    <row r="2726" spans="7:11" x14ac:dyDescent="0.3">
      <c r="G2726" s="23">
        <f t="shared" ca="1" si="168"/>
        <v>45330</v>
      </c>
      <c r="H2726" s="19">
        <v>231.60127299999999</v>
      </c>
      <c r="I2726" s="24">
        <f t="shared" si="169"/>
        <v>1.1192375427852896E-2</v>
      </c>
      <c r="J2726" s="19">
        <f t="shared" si="170"/>
        <v>1.63624967319515E-2</v>
      </c>
      <c r="K2726" s="19">
        <f t="shared" si="171"/>
        <v>1.3984403429403715E-2</v>
      </c>
    </row>
    <row r="2727" spans="7:11" x14ac:dyDescent="0.3">
      <c r="G2727" s="23">
        <f t="shared" ca="1" si="168"/>
        <v>45331</v>
      </c>
      <c r="H2727" s="19">
        <v>228.640488</v>
      </c>
      <c r="I2727" s="24">
        <f t="shared" si="169"/>
        <v>-1.2783975500859968E-2</v>
      </c>
      <c r="J2727" s="19">
        <f t="shared" si="170"/>
        <v>1.6940751312947602E-2</v>
      </c>
      <c r="K2727" s="19">
        <f t="shared" si="171"/>
        <v>1.376735464049135E-2</v>
      </c>
    </row>
    <row r="2728" spans="7:11" x14ac:dyDescent="0.3">
      <c r="G2728" s="23">
        <f t="shared" ca="1" si="168"/>
        <v>45332</v>
      </c>
      <c r="H2728" s="19">
        <v>228.64996300000001</v>
      </c>
      <c r="I2728" s="24">
        <f t="shared" si="169"/>
        <v>4.1440604342968257E-5</v>
      </c>
      <c r="J2728" s="19">
        <f t="shared" si="170"/>
        <v>1.6531527005830205E-2</v>
      </c>
      <c r="K2728" s="19">
        <f t="shared" si="171"/>
        <v>1.3766695345762423E-2</v>
      </c>
    </row>
    <row r="2729" spans="7:11" x14ac:dyDescent="0.3">
      <c r="G2729" s="23">
        <f t="shared" ca="1" si="168"/>
        <v>45333</v>
      </c>
      <c r="H2729" s="19">
        <v>228.640488</v>
      </c>
      <c r="I2729" s="24">
        <f t="shared" si="169"/>
        <v>-4.1438887090516907E-5</v>
      </c>
      <c r="J2729" s="19">
        <f t="shared" si="170"/>
        <v>1.639491622401977E-2</v>
      </c>
      <c r="K2729" s="19">
        <f t="shared" si="171"/>
        <v>1.3698711687974208E-2</v>
      </c>
    </row>
    <row r="2730" spans="7:11" x14ac:dyDescent="0.3">
      <c r="G2730" s="23">
        <f t="shared" ca="1" si="168"/>
        <v>45334</v>
      </c>
      <c r="H2730" s="19">
        <v>227.86485300000001</v>
      </c>
      <c r="I2730" s="24">
        <f t="shared" si="169"/>
        <v>-3.3923781688219856E-3</v>
      </c>
      <c r="J2730" s="19">
        <f t="shared" si="170"/>
        <v>1.5578716924272106E-2</v>
      </c>
      <c r="K2730" s="19">
        <f t="shared" si="171"/>
        <v>1.3347861621426664E-2</v>
      </c>
    </row>
    <row r="2731" spans="7:11" x14ac:dyDescent="0.3">
      <c r="G2731" s="23">
        <f t="shared" ca="1" si="168"/>
        <v>45335</v>
      </c>
      <c r="H2731" s="19">
        <v>229.368866</v>
      </c>
      <c r="I2731" s="24">
        <f t="shared" si="169"/>
        <v>6.6004606686753675E-3</v>
      </c>
      <c r="J2731" s="19">
        <f t="shared" si="170"/>
        <v>1.2803288496036994E-2</v>
      </c>
      <c r="K2731" s="19">
        <f t="shared" si="171"/>
        <v>1.3399610799957043E-2</v>
      </c>
    </row>
    <row r="2732" spans="7:11" x14ac:dyDescent="0.3">
      <c r="G2732" s="23">
        <f t="shared" ca="1" si="168"/>
        <v>45336</v>
      </c>
      <c r="H2732" s="19">
        <v>231.05261200000001</v>
      </c>
      <c r="I2732" s="24">
        <f t="shared" si="169"/>
        <v>7.3407783251628889E-3</v>
      </c>
      <c r="J2732" s="19">
        <f t="shared" si="170"/>
        <v>1.0340552422908078E-2</v>
      </c>
      <c r="K2732" s="19">
        <f t="shared" si="171"/>
        <v>1.3418533157022849E-2</v>
      </c>
    </row>
    <row r="2733" spans="7:11" x14ac:dyDescent="0.3">
      <c r="G2733" s="23">
        <f t="shared" ca="1" si="168"/>
        <v>45337</v>
      </c>
      <c r="H2733" s="19">
        <v>233.530945</v>
      </c>
      <c r="I2733" s="24">
        <f t="shared" si="169"/>
        <v>1.0726271296166878E-2</v>
      </c>
      <c r="J2733" s="19">
        <f t="shared" si="170"/>
        <v>1.0179902897513568E-2</v>
      </c>
      <c r="K2733" s="19">
        <f t="shared" si="171"/>
        <v>1.2520907126482385E-2</v>
      </c>
    </row>
    <row r="2734" spans="7:11" x14ac:dyDescent="0.3">
      <c r="G2734" s="23">
        <f t="shared" ca="1" si="168"/>
        <v>45338</v>
      </c>
      <c r="H2734" s="19">
        <v>231.18502799999999</v>
      </c>
      <c r="I2734" s="24">
        <f t="shared" si="169"/>
        <v>-1.0045422459965647E-2</v>
      </c>
      <c r="J2734" s="19">
        <f t="shared" si="170"/>
        <v>8.9839260893730451E-3</v>
      </c>
      <c r="K2734" s="19">
        <f t="shared" si="171"/>
        <v>1.2730916801344971E-2</v>
      </c>
    </row>
    <row r="2735" spans="7:11" x14ac:dyDescent="0.3">
      <c r="G2735" s="23">
        <f t="shared" ca="1" si="168"/>
        <v>45339</v>
      </c>
      <c r="H2735" s="19">
        <v>230.32427999999999</v>
      </c>
      <c r="I2735" s="24">
        <f t="shared" si="169"/>
        <v>-3.7231995836685128E-3</v>
      </c>
      <c r="J2735" s="19">
        <f t="shared" si="170"/>
        <v>8.3266044454452653E-3</v>
      </c>
      <c r="K2735" s="19">
        <f t="shared" si="171"/>
        <v>1.2401974444563457E-2</v>
      </c>
    </row>
    <row r="2736" spans="7:11" x14ac:dyDescent="0.3">
      <c r="G2736" s="23">
        <f t="shared" ca="1" si="168"/>
        <v>45340</v>
      </c>
      <c r="H2736" s="19">
        <v>226.84324599999999</v>
      </c>
      <c r="I2736" s="24">
        <f t="shared" si="169"/>
        <v>-1.5113621542635403E-2</v>
      </c>
      <c r="J2736" s="19">
        <f t="shared" si="170"/>
        <v>8.7499990161262874E-3</v>
      </c>
      <c r="K2736" s="19">
        <f t="shared" si="171"/>
        <v>1.2867838962100503E-2</v>
      </c>
    </row>
    <row r="2737" spans="7:11" x14ac:dyDescent="0.3">
      <c r="G2737" s="23">
        <f t="shared" ca="1" si="168"/>
        <v>45341</v>
      </c>
      <c r="H2737" s="19">
        <v>228.20538300000001</v>
      </c>
      <c r="I2737" s="24">
        <f t="shared" si="169"/>
        <v>6.0047500819133681E-3</v>
      </c>
      <c r="J2737" s="19">
        <f t="shared" si="170"/>
        <v>8.1854357047651885E-3</v>
      </c>
      <c r="K2737" s="19">
        <f t="shared" si="171"/>
        <v>1.2949118645759403E-2</v>
      </c>
    </row>
    <row r="2738" spans="7:11" x14ac:dyDescent="0.3">
      <c r="G2738" s="23">
        <f t="shared" ca="1" si="168"/>
        <v>45342</v>
      </c>
      <c r="H2738" s="19">
        <v>227.77024800000001</v>
      </c>
      <c r="I2738" s="24">
        <f t="shared" si="169"/>
        <v>-1.9067692193746044E-3</v>
      </c>
      <c r="J2738" s="19">
        <f t="shared" si="170"/>
        <v>8.2032674513383939E-3</v>
      </c>
      <c r="K2738" s="19">
        <f t="shared" si="171"/>
        <v>1.2718411987460562E-2</v>
      </c>
    </row>
    <row r="2739" spans="7:11" x14ac:dyDescent="0.3">
      <c r="G2739" s="23">
        <f t="shared" ca="1" si="168"/>
        <v>45343</v>
      </c>
      <c r="H2739" s="19">
        <v>227.16485599999999</v>
      </c>
      <c r="I2739" s="24">
        <f t="shared" si="169"/>
        <v>-2.6579064004883524E-3</v>
      </c>
      <c r="J2739" s="19">
        <f t="shared" si="170"/>
        <v>8.2338227991247473E-3</v>
      </c>
      <c r="K2739" s="19">
        <f t="shared" si="171"/>
        <v>1.2671098935767447E-2</v>
      </c>
    </row>
    <row r="2740" spans="7:11" x14ac:dyDescent="0.3">
      <c r="G2740" s="23">
        <f t="shared" ca="1" si="168"/>
        <v>45344</v>
      </c>
      <c r="H2740" s="19">
        <v>227.27836600000001</v>
      </c>
      <c r="I2740" s="24">
        <f t="shared" si="169"/>
        <v>4.9968116547050023E-4</v>
      </c>
      <c r="J2740" s="19">
        <f t="shared" si="170"/>
        <v>8.179851090831922E-3</v>
      </c>
      <c r="K2740" s="19">
        <f t="shared" si="171"/>
        <v>1.2111074764653436E-2</v>
      </c>
    </row>
    <row r="2741" spans="7:11" x14ac:dyDescent="0.3">
      <c r="G2741" s="23">
        <f t="shared" ca="1" si="168"/>
        <v>45345</v>
      </c>
      <c r="H2741" s="19">
        <v>224.412216</v>
      </c>
      <c r="I2741" s="24">
        <f t="shared" si="169"/>
        <v>-1.2610747122319577E-2</v>
      </c>
      <c r="J2741" s="19">
        <f t="shared" si="170"/>
        <v>8.6410292116951438E-3</v>
      </c>
      <c r="K2741" s="19">
        <f t="shared" si="171"/>
        <v>1.0923616415282089E-2</v>
      </c>
    </row>
    <row r="2742" spans="7:11" x14ac:dyDescent="0.3">
      <c r="G2742" s="23">
        <f t="shared" ca="1" si="168"/>
        <v>45346</v>
      </c>
      <c r="H2742" s="19">
        <v>224.76220699999999</v>
      </c>
      <c r="I2742" s="24">
        <f t="shared" si="169"/>
        <v>1.5595897863243113E-3</v>
      </c>
      <c r="J2742" s="19">
        <f t="shared" si="170"/>
        <v>8.1128595760197979E-3</v>
      </c>
      <c r="K2742" s="19">
        <f t="shared" si="171"/>
        <v>9.2419935771036223E-3</v>
      </c>
    </row>
    <row r="2743" spans="7:11" x14ac:dyDescent="0.3">
      <c r="G2743" s="23">
        <f t="shared" ca="1" si="168"/>
        <v>45347</v>
      </c>
      <c r="H2743" s="19">
        <v>226.42700199999999</v>
      </c>
      <c r="I2743" s="24">
        <f t="shared" si="169"/>
        <v>7.4069169466732809E-3</v>
      </c>
      <c r="J2743" s="19">
        <f t="shared" si="170"/>
        <v>7.549629208053482E-3</v>
      </c>
      <c r="K2743" s="19">
        <f t="shared" si="171"/>
        <v>9.2396359675091869E-3</v>
      </c>
    </row>
    <row r="2744" spans="7:11" x14ac:dyDescent="0.3">
      <c r="G2744" s="23">
        <f t="shared" ca="1" si="168"/>
        <v>45348</v>
      </c>
      <c r="H2744" s="19">
        <v>225.14999399999999</v>
      </c>
      <c r="I2744" s="24">
        <f t="shared" si="169"/>
        <v>-5.6398220562050572E-3</v>
      </c>
      <c r="J2744" s="19">
        <f t="shared" si="170"/>
        <v>7.2178701082687563E-3</v>
      </c>
      <c r="K2744" s="19">
        <f t="shared" si="171"/>
        <v>8.0361595698250406E-3</v>
      </c>
    </row>
    <row r="2745" spans="7:11" x14ac:dyDescent="0.3">
      <c r="G2745" s="23">
        <f t="shared" ca="1" si="168"/>
        <v>45349</v>
      </c>
      <c r="H2745" s="19">
        <v>225.25405900000001</v>
      </c>
      <c r="I2745" s="24">
        <f t="shared" si="169"/>
        <v>4.6220298811117111E-4</v>
      </c>
      <c r="J2745" s="19">
        <f t="shared" si="170"/>
        <v>7.2678455399886911E-3</v>
      </c>
      <c r="K2745" s="19">
        <f t="shared" si="171"/>
        <v>7.7403096177938793E-3</v>
      </c>
    </row>
    <row r="2746" spans="7:11" x14ac:dyDescent="0.3">
      <c r="G2746" s="23">
        <f t="shared" ca="1" si="168"/>
        <v>45350</v>
      </c>
      <c r="H2746" s="19">
        <v>225.14999399999999</v>
      </c>
      <c r="I2746" s="24">
        <f t="shared" si="169"/>
        <v>-4.619894552044812E-4</v>
      </c>
      <c r="J2746" s="19">
        <f t="shared" si="170"/>
        <v>5.6781619689362127E-3</v>
      </c>
      <c r="K2746" s="19">
        <f t="shared" si="171"/>
        <v>7.2101801390521744E-3</v>
      </c>
    </row>
    <row r="2747" spans="7:11" x14ac:dyDescent="0.3">
      <c r="G2747" s="23">
        <f t="shared" ca="1" si="168"/>
        <v>45351</v>
      </c>
      <c r="H2747" s="19">
        <v>223.645996</v>
      </c>
      <c r="I2747" s="24">
        <f t="shared" si="169"/>
        <v>-6.679982412080343E-3</v>
      </c>
      <c r="J2747" s="19">
        <f t="shared" si="170"/>
        <v>5.4162003491359549E-3</v>
      </c>
      <c r="K2747" s="19">
        <f t="shared" si="171"/>
        <v>6.8210432438710611E-3</v>
      </c>
    </row>
    <row r="2748" spans="7:11" x14ac:dyDescent="0.3">
      <c r="G2748" s="23">
        <f t="shared" ca="1" si="168"/>
        <v>45352</v>
      </c>
      <c r="H2748" s="19">
        <v>223.19193999999999</v>
      </c>
      <c r="I2748" s="24">
        <f t="shared" si="169"/>
        <v>-2.0302442615606209E-3</v>
      </c>
      <c r="J2748" s="19">
        <f t="shared" si="170"/>
        <v>5.4160976344521444E-3</v>
      </c>
      <c r="K2748" s="19">
        <f t="shared" si="171"/>
        <v>6.8188217393104142E-3</v>
      </c>
    </row>
    <row r="2749" spans="7:11" x14ac:dyDescent="0.3">
      <c r="G2749" s="23">
        <f t="shared" ca="1" si="168"/>
        <v>45353</v>
      </c>
      <c r="H2749" s="19">
        <v>222.39738500000001</v>
      </c>
      <c r="I2749" s="24">
        <f t="shared" si="169"/>
        <v>-3.5599627836021552E-3</v>
      </c>
      <c r="J2749" s="19">
        <f t="shared" si="170"/>
        <v>5.4354680670394891E-3</v>
      </c>
      <c r="K2749" s="19">
        <f t="shared" si="171"/>
        <v>6.8331351134539101E-3</v>
      </c>
    </row>
    <row r="2750" spans="7:11" x14ac:dyDescent="0.3">
      <c r="G2750" s="23">
        <f t="shared" ca="1" si="168"/>
        <v>45354</v>
      </c>
      <c r="H2750" s="19">
        <v>226.46485899999999</v>
      </c>
      <c r="I2750" s="24">
        <f t="shared" si="169"/>
        <v>1.828921684488316E-2</v>
      </c>
      <c r="J2750" s="19">
        <f t="shared" si="170"/>
        <v>8.4551580527464348E-3</v>
      </c>
      <c r="K2750" s="19">
        <f t="shared" si="171"/>
        <v>8.0969323093734898E-3</v>
      </c>
    </row>
    <row r="2751" spans="7:11" x14ac:dyDescent="0.3">
      <c r="G2751" s="23">
        <f t="shared" ca="1" si="168"/>
        <v>45355</v>
      </c>
      <c r="H2751" s="19">
        <v>229.02690100000001</v>
      </c>
      <c r="I2751" s="24">
        <f t="shared" si="169"/>
        <v>1.1313198927697776E-2</v>
      </c>
      <c r="J2751" s="19">
        <f t="shared" si="170"/>
        <v>7.9634635793156081E-3</v>
      </c>
      <c r="K2751" s="19">
        <f t="shared" si="171"/>
        <v>8.3715325888385622E-3</v>
      </c>
    </row>
    <row r="2752" spans="7:11" x14ac:dyDescent="0.3">
      <c r="G2752" s="23">
        <f t="shared" ca="1" si="168"/>
        <v>45356</v>
      </c>
      <c r="H2752" s="19">
        <v>234.98599200000001</v>
      </c>
      <c r="I2752" s="24">
        <f t="shared" si="169"/>
        <v>2.601917492652972E-2</v>
      </c>
      <c r="J2752" s="19">
        <f t="shared" si="170"/>
        <v>1.0976874983325301E-2</v>
      </c>
      <c r="K2752" s="19">
        <f t="shared" si="171"/>
        <v>1.0101536437350286E-2</v>
      </c>
    </row>
    <row r="2753" spans="7:11" x14ac:dyDescent="0.3">
      <c r="G2753" s="23">
        <f t="shared" ca="1" si="168"/>
        <v>45357</v>
      </c>
      <c r="H2753" s="19">
        <v>236.22906499999999</v>
      </c>
      <c r="I2753" s="24">
        <f t="shared" si="169"/>
        <v>5.2899876687115821E-3</v>
      </c>
      <c r="J2753" s="19">
        <f t="shared" si="170"/>
        <v>1.0935173092234842E-2</v>
      </c>
      <c r="K2753" s="19">
        <f t="shared" si="171"/>
        <v>9.8940110447544166E-3</v>
      </c>
    </row>
    <row r="2754" spans="7:11" x14ac:dyDescent="0.3">
      <c r="G2754" s="23">
        <f t="shared" ca="1" si="168"/>
        <v>45358</v>
      </c>
      <c r="H2754" s="19">
        <v>237.84219400000001</v>
      </c>
      <c r="I2754" s="24">
        <f t="shared" si="169"/>
        <v>6.8286643728621144E-3</v>
      </c>
      <c r="J2754" s="19">
        <f t="shared" si="170"/>
        <v>1.037221406175429E-2</v>
      </c>
      <c r="K2754" s="19">
        <f t="shared" si="171"/>
        <v>9.6531199600583938E-3</v>
      </c>
    </row>
    <row r="2755" spans="7:11" x14ac:dyDescent="0.3">
      <c r="G2755" s="23">
        <f t="shared" ca="1" si="168"/>
        <v>45359</v>
      </c>
      <c r="H2755" s="19">
        <v>235.640762</v>
      </c>
      <c r="I2755" s="24">
        <f t="shared" si="169"/>
        <v>-9.2558513818621346E-3</v>
      </c>
      <c r="J2755" s="19">
        <f t="shared" si="170"/>
        <v>1.1314057773802389E-2</v>
      </c>
      <c r="K2755" s="19">
        <f t="shared" si="171"/>
        <v>9.8860733859472538E-3</v>
      </c>
    </row>
    <row r="2756" spans="7:11" x14ac:dyDescent="0.3">
      <c r="G2756" s="23">
        <f t="shared" ca="1" si="168"/>
        <v>45360</v>
      </c>
      <c r="H2756" s="19">
        <v>233.382339</v>
      </c>
      <c r="I2756" s="24">
        <f t="shared" si="169"/>
        <v>-9.584177970023644E-3</v>
      </c>
      <c r="J2756" s="19">
        <f t="shared" si="170"/>
        <v>1.2105392700665811E-2</v>
      </c>
      <c r="K2756" s="19">
        <f t="shared" si="171"/>
        <v>9.4749660499168602E-3</v>
      </c>
    </row>
    <row r="2757" spans="7:11" x14ac:dyDescent="0.3">
      <c r="G2757" s="23">
        <f t="shared" ca="1" si="168"/>
        <v>45361</v>
      </c>
      <c r="H2757" s="19">
        <v>235.85896299999999</v>
      </c>
      <c r="I2757" s="24">
        <f t="shared" si="169"/>
        <v>1.0611874105863617E-2</v>
      </c>
      <c r="J2757" s="19">
        <f t="shared" si="170"/>
        <v>1.1691751342770659E-2</v>
      </c>
      <c r="K2757" s="19">
        <f t="shared" si="171"/>
        <v>9.6456312137830711E-3</v>
      </c>
    </row>
    <row r="2758" spans="7:11" x14ac:dyDescent="0.3">
      <c r="G2758" s="23">
        <f t="shared" ref="G2758:G2821" ca="1" si="172">G2757+1</f>
        <v>45362</v>
      </c>
      <c r="H2758" s="19">
        <v>237.55751000000001</v>
      </c>
      <c r="I2758" s="24">
        <f t="shared" ref="I2758:I2821" si="173">H2758/H2757-1</f>
        <v>7.2015367929860741E-3</v>
      </c>
      <c r="J2758" s="19">
        <f t="shared" si="170"/>
        <v>1.140142344209702E-2</v>
      </c>
      <c r="K2758" s="19">
        <f t="shared" si="171"/>
        <v>9.6815975703629133E-3</v>
      </c>
    </row>
    <row r="2759" spans="7:11" x14ac:dyDescent="0.3">
      <c r="G2759" s="23">
        <f t="shared" ca="1" si="172"/>
        <v>45363</v>
      </c>
      <c r="H2759" s="19">
        <v>237.34877</v>
      </c>
      <c r="I2759" s="24">
        <f t="shared" si="173"/>
        <v>-8.786924900837656E-4</v>
      </c>
      <c r="J2759" s="19">
        <f t="shared" si="170"/>
        <v>1.1172613071868885E-2</v>
      </c>
      <c r="K2759" s="19">
        <f t="shared" si="171"/>
        <v>9.6431917374432945E-3</v>
      </c>
    </row>
    <row r="2760" spans="7:11" x14ac:dyDescent="0.3">
      <c r="G2760" s="23">
        <f t="shared" ca="1" si="172"/>
        <v>45364</v>
      </c>
      <c r="H2760" s="19">
        <v>244.51297</v>
      </c>
      <c r="I2760" s="24">
        <f t="shared" si="173"/>
        <v>3.0184272705521042E-2</v>
      </c>
      <c r="J2760" s="19">
        <f t="shared" si="170"/>
        <v>1.3035290296345241E-2</v>
      </c>
      <c r="K2760" s="19">
        <f t="shared" si="171"/>
        <v>1.1472356645417041E-2</v>
      </c>
    </row>
    <row r="2761" spans="7:11" x14ac:dyDescent="0.3">
      <c r="G2761" s="23">
        <f t="shared" ca="1" si="172"/>
        <v>45365</v>
      </c>
      <c r="H2761" s="19">
        <v>242.50131200000001</v>
      </c>
      <c r="I2761" s="24">
        <f t="shared" si="173"/>
        <v>-8.227203653041304E-3</v>
      </c>
      <c r="J2761" s="19">
        <f t="shared" si="170"/>
        <v>1.3882682517545137E-2</v>
      </c>
      <c r="K2761" s="19">
        <f t="shared" si="171"/>
        <v>1.1182075431177245E-2</v>
      </c>
    </row>
    <row r="2762" spans="7:11" x14ac:dyDescent="0.3">
      <c r="G2762" s="23">
        <f t="shared" ca="1" si="172"/>
        <v>45366</v>
      </c>
      <c r="H2762" s="19">
        <v>242.4254</v>
      </c>
      <c r="I2762" s="24">
        <f t="shared" si="173"/>
        <v>-3.1303748162825329E-4</v>
      </c>
      <c r="J2762" s="19">
        <f t="shared" si="170"/>
        <v>1.199432252435277E-2</v>
      </c>
      <c r="K2762" s="19">
        <f t="shared" si="171"/>
        <v>1.1210880917323444E-2</v>
      </c>
    </row>
    <row r="2763" spans="7:11" x14ac:dyDescent="0.3">
      <c r="G2763" s="23">
        <f t="shared" ca="1" si="172"/>
        <v>45367</v>
      </c>
      <c r="H2763" s="19">
        <v>244.029068</v>
      </c>
      <c r="I2763" s="24">
        <f t="shared" si="173"/>
        <v>6.6150989129027948E-3</v>
      </c>
      <c r="J2763" s="19">
        <f t="shared" si="170"/>
        <v>1.2027427058963966E-2</v>
      </c>
      <c r="K2763" s="19">
        <f t="shared" si="171"/>
        <v>1.1199046103891179E-2</v>
      </c>
    </row>
    <row r="2764" spans="7:11" x14ac:dyDescent="0.3">
      <c r="G2764" s="23">
        <f t="shared" ca="1" si="172"/>
        <v>45368</v>
      </c>
      <c r="H2764" s="19">
        <v>246.73335299999999</v>
      </c>
      <c r="I2764" s="24">
        <f t="shared" si="173"/>
        <v>1.1081815056557032E-2</v>
      </c>
      <c r="J2764" s="19">
        <f t="shared" si="170"/>
        <v>1.2238700152731938E-2</v>
      </c>
      <c r="K2764" s="19">
        <f t="shared" si="171"/>
        <v>1.1080043349017472E-2</v>
      </c>
    </row>
    <row r="2765" spans="7:11" x14ac:dyDescent="0.3">
      <c r="G2765" s="23">
        <f t="shared" ca="1" si="172"/>
        <v>45369</v>
      </c>
      <c r="H2765" s="19">
        <v>243.374268</v>
      </c>
      <c r="I2765" s="24">
        <f t="shared" si="173"/>
        <v>-1.3614231554661349E-2</v>
      </c>
      <c r="J2765" s="19">
        <f t="shared" si="170"/>
        <v>1.2817005832621103E-2</v>
      </c>
      <c r="K2765" s="19">
        <f t="shared" si="171"/>
        <v>1.1784433542522336E-2</v>
      </c>
    </row>
    <row r="2766" spans="7:11" x14ac:dyDescent="0.3">
      <c r="G2766" s="23">
        <f t="shared" ca="1" si="172"/>
        <v>45370</v>
      </c>
      <c r="H2766" s="19">
        <v>242.14068599999999</v>
      </c>
      <c r="I2766" s="24">
        <f t="shared" si="173"/>
        <v>-5.0686623944977693E-3</v>
      </c>
      <c r="J2766" s="19">
        <f t="shared" si="170"/>
        <v>1.2384598222201566E-2</v>
      </c>
      <c r="K2766" s="19">
        <f t="shared" si="171"/>
        <v>1.1919280254815435E-2</v>
      </c>
    </row>
    <row r="2767" spans="7:11" x14ac:dyDescent="0.3">
      <c r="G2767" s="23">
        <f t="shared" ca="1" si="172"/>
        <v>45371</v>
      </c>
      <c r="H2767" s="19">
        <v>247.672821</v>
      </c>
      <c r="I2767" s="24">
        <f t="shared" si="173"/>
        <v>2.2846780073960904E-2</v>
      </c>
      <c r="J2767" s="19">
        <f t="shared" ref="J2767:J2830" si="174">_xlfn.STDEV.S(I2758:I2767)</f>
        <v>1.3674021810339578E-2</v>
      </c>
      <c r="K2767" s="19">
        <f t="shared" si="171"/>
        <v>1.2384033487337019E-2</v>
      </c>
    </row>
    <row r="2768" spans="7:11" x14ac:dyDescent="0.3">
      <c r="G2768" s="23">
        <f t="shared" ca="1" si="172"/>
        <v>45372</v>
      </c>
      <c r="H2768" s="19">
        <v>245.73704499999999</v>
      </c>
      <c r="I2768" s="24">
        <f t="shared" si="173"/>
        <v>-7.8158596174749961E-3</v>
      </c>
      <c r="J2768" s="19">
        <f t="shared" si="174"/>
        <v>1.4217124082348221E-2</v>
      </c>
      <c r="K2768" s="19">
        <f t="shared" si="171"/>
        <v>1.2626703174576204E-2</v>
      </c>
    </row>
    <row r="2769" spans="7:11" x14ac:dyDescent="0.3">
      <c r="G2769" s="23">
        <f t="shared" ca="1" si="172"/>
        <v>45373</v>
      </c>
      <c r="H2769" s="19">
        <v>244.55091899999999</v>
      </c>
      <c r="I2769" s="24">
        <f t="shared" si="173"/>
        <v>-4.8268098934778347E-3</v>
      </c>
      <c r="J2769" s="19">
        <f t="shared" si="174"/>
        <v>1.4405222042394354E-2</v>
      </c>
      <c r="K2769" s="19">
        <f t="shared" si="171"/>
        <v>1.2674454364516358E-2</v>
      </c>
    </row>
    <row r="2770" spans="7:11" x14ac:dyDescent="0.3">
      <c r="G2770" s="23">
        <f t="shared" ca="1" si="172"/>
        <v>45374</v>
      </c>
      <c r="H2770" s="19">
        <v>242.871353</v>
      </c>
      <c r="I2770" s="24">
        <f t="shared" si="173"/>
        <v>-6.8679602876486889E-3</v>
      </c>
      <c r="J2770" s="19">
        <f t="shared" si="174"/>
        <v>1.1030704450917335E-2</v>
      </c>
      <c r="K2770" s="19">
        <f t="shared" si="171"/>
        <v>1.2516275541217885E-2</v>
      </c>
    </row>
    <row r="2771" spans="7:11" x14ac:dyDescent="0.3">
      <c r="G2771" s="23">
        <f t="shared" ca="1" si="172"/>
        <v>45375</v>
      </c>
      <c r="H2771" s="19">
        <v>243.39328</v>
      </c>
      <c r="I2771" s="24">
        <f t="shared" si="173"/>
        <v>2.1489854342764403E-3</v>
      </c>
      <c r="J2771" s="19">
        <f t="shared" si="174"/>
        <v>1.0719134312578175E-2</v>
      </c>
      <c r="K2771" s="19">
        <f t="shared" si="171"/>
        <v>1.2385214338762721E-2</v>
      </c>
    </row>
    <row r="2772" spans="7:11" x14ac:dyDescent="0.3">
      <c r="G2772" s="23">
        <f t="shared" ca="1" si="172"/>
        <v>45376</v>
      </c>
      <c r="H2772" s="19">
        <v>241.74215699999999</v>
      </c>
      <c r="I2772" s="24">
        <f t="shared" si="173"/>
        <v>-6.7837657637878079E-3</v>
      </c>
      <c r="J2772" s="19">
        <f t="shared" si="174"/>
        <v>1.0960791047441468E-2</v>
      </c>
      <c r="K2772" s="19">
        <f t="shared" si="171"/>
        <v>1.1319076045564001E-2</v>
      </c>
    </row>
    <row r="2773" spans="7:11" x14ac:dyDescent="0.3">
      <c r="G2773" s="23">
        <f t="shared" ca="1" si="172"/>
        <v>45377</v>
      </c>
      <c r="H2773" s="19">
        <v>242.60566700000001</v>
      </c>
      <c r="I2773" s="24">
        <f t="shared" si="173"/>
        <v>3.5720290193324011E-3</v>
      </c>
      <c r="J2773" s="19">
        <f t="shared" si="174"/>
        <v>1.0790602125709486E-2</v>
      </c>
      <c r="K2773" s="19">
        <f t="shared" si="171"/>
        <v>1.1295123537916939E-2</v>
      </c>
    </row>
    <row r="2774" spans="7:11" x14ac:dyDescent="0.3">
      <c r="G2774" s="23">
        <f t="shared" ca="1" si="172"/>
        <v>45378</v>
      </c>
      <c r="H2774" s="19">
        <v>240.347275</v>
      </c>
      <c r="I2774" s="24">
        <f t="shared" si="173"/>
        <v>-9.3089004388343666E-3</v>
      </c>
      <c r="J2774" s="19">
        <f t="shared" si="174"/>
        <v>1.0265788282657754E-2</v>
      </c>
      <c r="K2774" s="19">
        <f t="shared" si="171"/>
        <v>1.1461540471975437E-2</v>
      </c>
    </row>
    <row r="2775" spans="7:11" x14ac:dyDescent="0.3">
      <c r="G2775" s="23">
        <f t="shared" ca="1" si="172"/>
        <v>45379</v>
      </c>
      <c r="H2775" s="19">
        <v>243.70640599999999</v>
      </c>
      <c r="I2775" s="24">
        <f t="shared" si="173"/>
        <v>1.3976155960162107E-2</v>
      </c>
      <c r="J2775" s="19">
        <f t="shared" si="174"/>
        <v>1.0668002348931017E-2</v>
      </c>
      <c r="K2775" s="19">
        <f t="shared" si="171"/>
        <v>1.1588164637235448E-2</v>
      </c>
    </row>
    <row r="2776" spans="7:11" x14ac:dyDescent="0.3">
      <c r="G2776" s="23">
        <f t="shared" ca="1" si="172"/>
        <v>45380</v>
      </c>
      <c r="H2776" s="19">
        <v>242.46333300000001</v>
      </c>
      <c r="I2776" s="24">
        <f t="shared" si="173"/>
        <v>-5.100698912280488E-3</v>
      </c>
      <c r="J2776" s="19">
        <f t="shared" si="174"/>
        <v>1.0669760747933408E-2</v>
      </c>
      <c r="K2776" s="19">
        <f t="shared" si="171"/>
        <v>1.1399242345227625E-2</v>
      </c>
    </row>
    <row r="2777" spans="7:11" x14ac:dyDescent="0.3">
      <c r="G2777" s="23">
        <f t="shared" ca="1" si="172"/>
        <v>45381</v>
      </c>
      <c r="H2777" s="19">
        <v>238.94291699999999</v>
      </c>
      <c r="I2777" s="24">
        <f t="shared" si="173"/>
        <v>-1.4519374770782356E-2</v>
      </c>
      <c r="J2777" s="19">
        <f t="shared" si="174"/>
        <v>8.0798686316358274E-3</v>
      </c>
      <c r="K2777" s="19">
        <f t="shared" ref="K2777:K2840" si="175">_xlfn.STDEV.S(I2758:I2777)</f>
        <v>1.177560490585907E-2</v>
      </c>
    </row>
    <row r="2778" spans="7:11" x14ac:dyDescent="0.3">
      <c r="G2778" s="23">
        <f t="shared" ca="1" si="172"/>
        <v>45382</v>
      </c>
      <c r="H2778" s="19">
        <v>240.96412699999999</v>
      </c>
      <c r="I2778" s="24">
        <f t="shared" si="173"/>
        <v>8.4589659546174811E-3</v>
      </c>
      <c r="J2778" s="19">
        <f t="shared" si="174"/>
        <v>8.7380043611223548E-3</v>
      </c>
      <c r="K2778" s="19">
        <f t="shared" si="175"/>
        <v>1.1815349414904478E-2</v>
      </c>
    </row>
    <row r="2779" spans="7:11" x14ac:dyDescent="0.3">
      <c r="G2779" s="23">
        <f t="shared" ca="1" si="172"/>
        <v>45383</v>
      </c>
      <c r="H2779" s="19">
        <v>241.334137</v>
      </c>
      <c r="I2779" s="24">
        <f t="shared" si="173"/>
        <v>1.5355397693699313E-3</v>
      </c>
      <c r="J2779" s="19">
        <f t="shared" si="174"/>
        <v>8.7348797322964536E-3</v>
      </c>
      <c r="K2779" s="19">
        <f t="shared" si="175"/>
        <v>1.1809864808054044E-2</v>
      </c>
    </row>
    <row r="2780" spans="7:11" x14ac:dyDescent="0.3">
      <c r="G2780" s="23">
        <f t="shared" ca="1" si="172"/>
        <v>45384</v>
      </c>
      <c r="H2780" s="19">
        <v>242.09329199999999</v>
      </c>
      <c r="I2780" s="24">
        <f t="shared" si="173"/>
        <v>3.1456594141092697E-3</v>
      </c>
      <c r="J2780" s="19">
        <f t="shared" si="174"/>
        <v>8.5971268399950892E-3</v>
      </c>
      <c r="K2780" s="19">
        <f t="shared" si="175"/>
        <v>9.6268063950291135E-3</v>
      </c>
    </row>
    <row r="2781" spans="7:11" x14ac:dyDescent="0.3">
      <c r="G2781" s="23">
        <f t="shared" ca="1" si="172"/>
        <v>45385</v>
      </c>
      <c r="H2781" s="19">
        <v>243.89619400000001</v>
      </c>
      <c r="I2781" s="24">
        <f t="shared" si="173"/>
        <v>7.4471373622364556E-3</v>
      </c>
      <c r="J2781" s="19">
        <f t="shared" si="174"/>
        <v>8.9211163354753278E-3</v>
      </c>
      <c r="K2781" s="19">
        <f t="shared" si="175"/>
        <v>9.5986043051849296E-3</v>
      </c>
    </row>
    <row r="2782" spans="7:11" x14ac:dyDescent="0.3">
      <c r="G2782" s="23">
        <f t="shared" ca="1" si="172"/>
        <v>45386</v>
      </c>
      <c r="H2782" s="19">
        <v>245.25309799999999</v>
      </c>
      <c r="I2782" s="24">
        <f t="shared" si="173"/>
        <v>5.5634488498823575E-3</v>
      </c>
      <c r="J2782" s="19">
        <f t="shared" si="174"/>
        <v>8.6921492511317436E-3</v>
      </c>
      <c r="K2782" s="19">
        <f t="shared" si="175"/>
        <v>9.6675651771213986E-3</v>
      </c>
    </row>
    <row r="2783" spans="7:11" x14ac:dyDescent="0.3">
      <c r="G2783" s="23">
        <f t="shared" ca="1" si="172"/>
        <v>45387</v>
      </c>
      <c r="H2783" s="19">
        <v>240.68890400000001</v>
      </c>
      <c r="I2783" s="24">
        <f t="shared" si="173"/>
        <v>-1.8610138005269894E-2</v>
      </c>
      <c r="J2783" s="19">
        <f t="shared" si="174"/>
        <v>1.0697248208109968E-2</v>
      </c>
      <c r="K2783" s="19">
        <f t="shared" si="175"/>
        <v>1.0458014260924292E-2</v>
      </c>
    </row>
    <row r="2784" spans="7:11" x14ac:dyDescent="0.3">
      <c r="G2784" s="23">
        <f t="shared" ca="1" si="172"/>
        <v>45388</v>
      </c>
      <c r="H2784" s="19">
        <v>238.145859</v>
      </c>
      <c r="I2784" s="24">
        <f t="shared" si="173"/>
        <v>-1.0565692716769437E-2</v>
      </c>
      <c r="J2784" s="19">
        <f t="shared" si="174"/>
        <v>1.0815817815691365E-2</v>
      </c>
      <c r="K2784" s="19">
        <f t="shared" si="175"/>
        <v>1.0300355170030511E-2</v>
      </c>
    </row>
    <row r="2785" spans="7:11" x14ac:dyDescent="0.3">
      <c r="G2785" s="23">
        <f t="shared" ca="1" si="172"/>
        <v>45389</v>
      </c>
      <c r="H2785" s="19">
        <v>243.032669</v>
      </c>
      <c r="I2785" s="24">
        <f t="shared" si="173"/>
        <v>2.052023923708024E-2</v>
      </c>
      <c r="J2785" s="19">
        <f t="shared" si="174"/>
        <v>1.1951978652153502E-2</v>
      </c>
      <c r="K2785" s="19">
        <f t="shared" si="175"/>
        <v>1.1027962958358398E-2</v>
      </c>
    </row>
    <row r="2786" spans="7:11" x14ac:dyDescent="0.3">
      <c r="G2786" s="23">
        <f t="shared" ca="1" si="172"/>
        <v>45390</v>
      </c>
      <c r="H2786" s="19">
        <v>248.15673799999999</v>
      </c>
      <c r="I2786" s="24">
        <f t="shared" si="173"/>
        <v>2.1083869181389714E-2</v>
      </c>
      <c r="J2786" s="19">
        <f t="shared" si="174"/>
        <v>1.3526621418783835E-2</v>
      </c>
      <c r="K2786" s="19">
        <f t="shared" si="175"/>
        <v>1.1911969396912796E-2</v>
      </c>
    </row>
    <row r="2787" spans="7:11" x14ac:dyDescent="0.3">
      <c r="G2787" s="23">
        <f t="shared" ca="1" si="172"/>
        <v>45391</v>
      </c>
      <c r="H2787" s="19">
        <v>246.79982000000001</v>
      </c>
      <c r="I2787" s="24">
        <f t="shared" si="173"/>
        <v>-5.4679877360411799E-3</v>
      </c>
      <c r="J2787" s="19">
        <f t="shared" si="174"/>
        <v>1.2534683526258606E-2</v>
      </c>
      <c r="K2787" s="19">
        <f t="shared" si="175"/>
        <v>1.0851089330717701E-2</v>
      </c>
    </row>
    <row r="2788" spans="7:11" x14ac:dyDescent="0.3">
      <c r="G2788" s="23">
        <f t="shared" ca="1" si="172"/>
        <v>45392</v>
      </c>
      <c r="H2788" s="19">
        <v>252.10415599999999</v>
      </c>
      <c r="I2788" s="24">
        <f t="shared" si="173"/>
        <v>2.149246300098584E-2</v>
      </c>
      <c r="J2788" s="19">
        <f t="shared" si="174"/>
        <v>1.3748287749582727E-2</v>
      </c>
      <c r="K2788" s="19">
        <f t="shared" si="175"/>
        <v>1.1702776305827998E-2</v>
      </c>
    </row>
    <row r="2789" spans="7:11" x14ac:dyDescent="0.3">
      <c r="G2789" s="23">
        <f t="shared" ca="1" si="172"/>
        <v>45393</v>
      </c>
      <c r="H2789" s="19">
        <v>255.28294399999999</v>
      </c>
      <c r="I2789" s="24">
        <f t="shared" si="173"/>
        <v>1.2609026564401438E-2</v>
      </c>
      <c r="J2789" s="19">
        <f t="shared" si="174"/>
        <v>1.3917654714285559E-2</v>
      </c>
      <c r="K2789" s="19">
        <f t="shared" si="175"/>
        <v>1.1867121868607611E-2</v>
      </c>
    </row>
    <row r="2790" spans="7:11" x14ac:dyDescent="0.3">
      <c r="G2790" s="23">
        <f t="shared" ca="1" si="172"/>
        <v>45394</v>
      </c>
      <c r="H2790" s="19">
        <v>254.438492</v>
      </c>
      <c r="I2790" s="24">
        <f t="shared" si="173"/>
        <v>-3.3079060699017226E-3</v>
      </c>
      <c r="J2790" s="19">
        <f t="shared" si="174"/>
        <v>1.4197199597978634E-2</v>
      </c>
      <c r="K2790" s="19">
        <f t="shared" si="175"/>
        <v>1.1749807047591345E-2</v>
      </c>
    </row>
    <row r="2791" spans="7:11" x14ac:dyDescent="0.3">
      <c r="G2791" s="23">
        <f t="shared" ca="1" si="172"/>
        <v>45395</v>
      </c>
      <c r="H2791" s="19">
        <v>258.55673200000001</v>
      </c>
      <c r="I2791" s="24">
        <f t="shared" si="173"/>
        <v>1.618560135154401E-2</v>
      </c>
      <c r="J2791" s="19">
        <f t="shared" si="174"/>
        <v>1.4621906579605369E-2</v>
      </c>
      <c r="K2791" s="19">
        <f t="shared" si="175"/>
        <v>1.2146876451894479E-2</v>
      </c>
    </row>
    <row r="2792" spans="7:11" x14ac:dyDescent="0.3">
      <c r="G2792" s="23">
        <f t="shared" ca="1" si="172"/>
        <v>45396</v>
      </c>
      <c r="H2792" s="19">
        <v>255.19757100000001</v>
      </c>
      <c r="I2792" s="24">
        <f t="shared" si="173"/>
        <v>-1.2991968818665267E-2</v>
      </c>
      <c r="J2792" s="19">
        <f t="shared" si="174"/>
        <v>1.5805873122886369E-2</v>
      </c>
      <c r="K2792" s="19">
        <f t="shared" si="175"/>
        <v>1.2487203858659599E-2</v>
      </c>
    </row>
    <row r="2793" spans="7:11" x14ac:dyDescent="0.3">
      <c r="G2793" s="23">
        <f t="shared" ca="1" si="172"/>
        <v>45397</v>
      </c>
      <c r="H2793" s="19">
        <v>254.20130900000001</v>
      </c>
      <c r="I2793" s="24">
        <f t="shared" si="173"/>
        <v>-3.9038851196588897E-3</v>
      </c>
      <c r="J2793" s="19">
        <f t="shared" si="174"/>
        <v>1.4044648826861059E-2</v>
      </c>
      <c r="K2793" s="19">
        <f t="shared" si="175"/>
        <v>1.2574023573844932E-2</v>
      </c>
    </row>
    <row r="2794" spans="7:11" x14ac:dyDescent="0.3">
      <c r="G2794" s="23">
        <f t="shared" ca="1" si="172"/>
        <v>45398</v>
      </c>
      <c r="H2794" s="19">
        <v>258.31942700000002</v>
      </c>
      <c r="I2794" s="24">
        <f t="shared" si="173"/>
        <v>1.6200223422138338E-2</v>
      </c>
      <c r="J2794" s="19">
        <f t="shared" si="174"/>
        <v>1.3150904603976023E-2</v>
      </c>
      <c r="K2794" s="19">
        <f t="shared" si="175"/>
        <v>1.2616220077106778E-2</v>
      </c>
    </row>
    <row r="2795" spans="7:11" x14ac:dyDescent="0.3">
      <c r="G2795" s="23">
        <f t="shared" ca="1" si="172"/>
        <v>45399</v>
      </c>
      <c r="H2795" s="19">
        <v>246.75237999999999</v>
      </c>
      <c r="I2795" s="24">
        <f t="shared" si="173"/>
        <v>-4.4778076253630061E-2</v>
      </c>
      <c r="J2795" s="19">
        <f t="shared" si="174"/>
        <v>2.0522342051459874E-2</v>
      </c>
      <c r="K2795" s="19">
        <f t="shared" si="175"/>
        <v>1.6374993458708968E-2</v>
      </c>
    </row>
    <row r="2796" spans="7:11" x14ac:dyDescent="0.3">
      <c r="G2796" s="23">
        <f t="shared" ca="1" si="172"/>
        <v>45400</v>
      </c>
      <c r="H2796" s="19">
        <v>236.380875</v>
      </c>
      <c r="I2796" s="24">
        <f t="shared" si="173"/>
        <v>-4.2032036327268596E-2</v>
      </c>
      <c r="J2796" s="19">
        <f t="shared" si="174"/>
        <v>2.340566293489274E-2</v>
      </c>
      <c r="K2796" s="19">
        <f t="shared" si="175"/>
        <v>1.8949420833501068E-2</v>
      </c>
    </row>
    <row r="2797" spans="7:11" x14ac:dyDescent="0.3">
      <c r="G2797" s="23">
        <f t="shared" ca="1" si="172"/>
        <v>45401</v>
      </c>
      <c r="H2797" s="19">
        <v>245.48083500000001</v>
      </c>
      <c r="I2797" s="24">
        <f t="shared" si="173"/>
        <v>3.8497023077691983E-2</v>
      </c>
      <c r="J2797" s="19">
        <f t="shared" si="174"/>
        <v>2.7067170228288414E-2</v>
      </c>
      <c r="K2797" s="19">
        <f t="shared" si="175"/>
        <v>2.0608497178556919E-2</v>
      </c>
    </row>
    <row r="2798" spans="7:11" x14ac:dyDescent="0.3">
      <c r="G2798" s="23">
        <f t="shared" ca="1" si="172"/>
        <v>45402</v>
      </c>
      <c r="H2798" s="19">
        <v>243.96258499999999</v>
      </c>
      <c r="I2798" s="24">
        <f t="shared" si="173"/>
        <v>-6.18480053646564E-3</v>
      </c>
      <c r="J2798" s="19">
        <f t="shared" si="174"/>
        <v>2.5996097232030061E-2</v>
      </c>
      <c r="K2798" s="19">
        <f t="shared" si="175"/>
        <v>2.061040061004377E-2</v>
      </c>
    </row>
    <row r="2799" spans="7:11" x14ac:dyDescent="0.3">
      <c r="G2799" s="23">
        <f t="shared" ca="1" si="172"/>
        <v>45403</v>
      </c>
      <c r="H2799" s="19">
        <v>233.76190199999999</v>
      </c>
      <c r="I2799" s="24">
        <f t="shared" si="173"/>
        <v>-4.1812489402831998E-2</v>
      </c>
      <c r="J2799" s="19">
        <f t="shared" si="174"/>
        <v>2.7991987775776744E-2</v>
      </c>
      <c r="K2799" s="19">
        <f t="shared" si="175"/>
        <v>2.2704291062798639E-2</v>
      </c>
    </row>
    <row r="2800" spans="7:11" x14ac:dyDescent="0.3">
      <c r="G2800" s="23">
        <f t="shared" ca="1" si="172"/>
        <v>45404</v>
      </c>
      <c r="H2800" s="19">
        <v>236.56120300000001</v>
      </c>
      <c r="I2800" s="24">
        <f t="shared" si="173"/>
        <v>1.1975009512029011E-2</v>
      </c>
      <c r="J2800" s="19">
        <f t="shared" si="174"/>
        <v>2.8709675996434928E-2</v>
      </c>
      <c r="K2800" s="19">
        <f t="shared" si="175"/>
        <v>2.2881364131528768E-2</v>
      </c>
    </row>
    <row r="2801" spans="7:11" x14ac:dyDescent="0.3">
      <c r="G2801" s="23">
        <f t="shared" ca="1" si="172"/>
        <v>45405</v>
      </c>
      <c r="H2801" s="19">
        <v>240.223938</v>
      </c>
      <c r="I2801" s="24">
        <f t="shared" si="173"/>
        <v>1.5483244731385737E-2</v>
      </c>
      <c r="J2801" s="19">
        <f t="shared" si="174"/>
        <v>2.8647758306399165E-2</v>
      </c>
      <c r="K2801" s="19">
        <f t="shared" si="175"/>
        <v>2.3105196230749414E-2</v>
      </c>
    </row>
    <row r="2802" spans="7:11" x14ac:dyDescent="0.3">
      <c r="G2802" s="23">
        <f t="shared" ca="1" si="172"/>
        <v>45406</v>
      </c>
      <c r="H2802" s="19">
        <v>242.47283899999999</v>
      </c>
      <c r="I2802" s="24">
        <f t="shared" si="173"/>
        <v>9.3616856784688451E-3</v>
      </c>
      <c r="J2802" s="19">
        <f t="shared" si="174"/>
        <v>2.8994361755191846E-2</v>
      </c>
      <c r="K2802" s="19">
        <f t="shared" si="175"/>
        <v>2.3173186518451776E-2</v>
      </c>
    </row>
    <row r="2803" spans="7:11" x14ac:dyDescent="0.3">
      <c r="G2803" s="23">
        <f t="shared" ca="1" si="172"/>
        <v>45407</v>
      </c>
      <c r="H2803" s="19">
        <v>249.162521</v>
      </c>
      <c r="I2803" s="24">
        <f t="shared" si="173"/>
        <v>2.7589407653201059E-2</v>
      </c>
      <c r="J2803" s="19">
        <f t="shared" si="174"/>
        <v>3.0750011740450649E-2</v>
      </c>
      <c r="K2803" s="19">
        <f t="shared" si="175"/>
        <v>2.355275395478483E-2</v>
      </c>
    </row>
    <row r="2804" spans="7:11" x14ac:dyDescent="0.3">
      <c r="G2804" s="23">
        <f t="shared" ca="1" si="172"/>
        <v>45408</v>
      </c>
      <c r="H2804" s="19">
        <v>254.00195299999999</v>
      </c>
      <c r="I2804" s="24">
        <f t="shared" si="173"/>
        <v>1.9422792724111071E-2</v>
      </c>
      <c r="J2804" s="19">
        <f t="shared" si="174"/>
        <v>3.0973012500112342E-2</v>
      </c>
      <c r="K2804" s="19">
        <f t="shared" si="175"/>
        <v>2.3665147438773008E-2</v>
      </c>
    </row>
    <row r="2805" spans="7:11" x14ac:dyDescent="0.3">
      <c r="G2805" s="23">
        <f t="shared" ca="1" si="172"/>
        <v>45409</v>
      </c>
      <c r="H2805" s="19">
        <v>253.945007</v>
      </c>
      <c r="I2805" s="24">
        <f t="shared" si="173"/>
        <v>-2.2419512656257634E-4</v>
      </c>
      <c r="J2805" s="19">
        <f t="shared" si="174"/>
        <v>2.6960068506368277E-2</v>
      </c>
      <c r="K2805" s="19">
        <f t="shared" si="175"/>
        <v>2.3332028903704977E-2</v>
      </c>
    </row>
    <row r="2806" spans="7:11" x14ac:dyDescent="0.3">
      <c r="G2806" s="23">
        <f t="shared" ca="1" si="172"/>
        <v>45410</v>
      </c>
      <c r="H2806" s="19">
        <v>251.354568</v>
      </c>
      <c r="I2806" s="24">
        <f t="shared" si="173"/>
        <v>-1.0200787290927105E-2</v>
      </c>
      <c r="J2806" s="19">
        <f t="shared" si="174"/>
        <v>2.2542422321855687E-2</v>
      </c>
      <c r="K2806" s="19">
        <f t="shared" si="175"/>
        <v>2.3064884504405501E-2</v>
      </c>
    </row>
    <row r="2807" spans="7:11" x14ac:dyDescent="0.3">
      <c r="G2807" s="23">
        <f t="shared" ca="1" si="172"/>
        <v>45411</v>
      </c>
      <c r="H2807" s="19">
        <v>249.940674</v>
      </c>
      <c r="I2807" s="24">
        <f t="shared" si="173"/>
        <v>-5.6250976906853101E-3</v>
      </c>
      <c r="J2807" s="19">
        <f t="shared" si="174"/>
        <v>1.9698656282463176E-2</v>
      </c>
      <c r="K2807" s="19">
        <f t="shared" si="175"/>
        <v>2.3067192546504439E-2</v>
      </c>
    </row>
    <row r="2808" spans="7:11" x14ac:dyDescent="0.3">
      <c r="G2808" s="23">
        <f t="shared" ca="1" si="172"/>
        <v>45412</v>
      </c>
      <c r="H2808" s="19">
        <v>248.071335</v>
      </c>
      <c r="I2808" s="24">
        <f t="shared" si="173"/>
        <v>-7.4791308276619395E-3</v>
      </c>
      <c r="J2808" s="19">
        <f t="shared" si="174"/>
        <v>1.9762403280165357E-2</v>
      </c>
      <c r="K2808" s="19">
        <f t="shared" si="175"/>
        <v>2.2610309226589256E-2</v>
      </c>
    </row>
    <row r="2809" spans="7:11" x14ac:dyDescent="0.3">
      <c r="G2809" s="23">
        <f t="shared" ca="1" si="172"/>
        <v>45413</v>
      </c>
      <c r="H2809" s="19">
        <v>253.13848899999999</v>
      </c>
      <c r="I2809" s="24">
        <f t="shared" si="173"/>
        <v>2.0426197166230287E-2</v>
      </c>
      <c r="J2809" s="19">
        <f t="shared" si="174"/>
        <v>1.3192544027480631E-2</v>
      </c>
      <c r="K2809" s="19">
        <f t="shared" si="175"/>
        <v>2.2915462688194024E-2</v>
      </c>
    </row>
    <row r="2810" spans="7:11" x14ac:dyDescent="0.3">
      <c r="G2810" s="23">
        <f t="shared" ca="1" si="172"/>
        <v>45414</v>
      </c>
      <c r="H2810" s="19">
        <v>257.39904799999999</v>
      </c>
      <c r="I2810" s="24">
        <f t="shared" si="173"/>
        <v>1.6830941105917763E-2</v>
      </c>
      <c r="J2810" s="19">
        <f t="shared" si="174"/>
        <v>1.3439194984877272E-2</v>
      </c>
      <c r="K2810" s="19">
        <f t="shared" si="175"/>
        <v>2.3210881550633937E-2</v>
      </c>
    </row>
    <row r="2811" spans="7:11" x14ac:dyDescent="0.3">
      <c r="G2811" s="23">
        <f t="shared" ca="1" si="172"/>
        <v>45415</v>
      </c>
      <c r="H2811" s="19">
        <v>254.239182</v>
      </c>
      <c r="I2811" s="24">
        <f t="shared" si="173"/>
        <v>-1.2276137089675565E-2</v>
      </c>
      <c r="J2811" s="19">
        <f t="shared" si="174"/>
        <v>1.466128562053895E-2</v>
      </c>
      <c r="K2811" s="19">
        <f t="shared" si="175"/>
        <v>2.3092520693321607E-2</v>
      </c>
    </row>
    <row r="2812" spans="7:11" x14ac:dyDescent="0.3">
      <c r="G2812" s="23">
        <f t="shared" ca="1" si="172"/>
        <v>45416</v>
      </c>
      <c r="H2812" s="19">
        <v>250.19506799999999</v>
      </c>
      <c r="I2812" s="24">
        <f t="shared" si="173"/>
        <v>-1.5906729907587569E-2</v>
      </c>
      <c r="J2812" s="19">
        <f t="shared" si="174"/>
        <v>1.608431231383747E-2</v>
      </c>
      <c r="K2812" s="19">
        <f t="shared" si="175"/>
        <v>2.3183952063442904E-2</v>
      </c>
    </row>
    <row r="2813" spans="7:11" x14ac:dyDescent="0.3">
      <c r="G2813" s="23">
        <f t="shared" ca="1" si="172"/>
        <v>45417</v>
      </c>
      <c r="H2813" s="19">
        <v>244.34291099999999</v>
      </c>
      <c r="I2813" s="24">
        <f t="shared" si="173"/>
        <v>-2.3390377143645447E-2</v>
      </c>
      <c r="J2813" s="19">
        <f t="shared" si="174"/>
        <v>1.5586100770076201E-2</v>
      </c>
      <c r="K2813" s="19">
        <f t="shared" si="175"/>
        <v>2.3727375062833792E-2</v>
      </c>
    </row>
    <row r="2814" spans="7:11" x14ac:dyDescent="0.3">
      <c r="G2814" s="23">
        <f t="shared" ca="1" si="172"/>
        <v>45418</v>
      </c>
      <c r="H2814" s="19">
        <v>245.61802700000001</v>
      </c>
      <c r="I2814" s="24">
        <f t="shared" si="173"/>
        <v>5.218551235153468E-3</v>
      </c>
      <c r="J2814" s="19">
        <f t="shared" si="174"/>
        <v>1.3999268198818797E-2</v>
      </c>
      <c r="K2814" s="19">
        <f t="shared" si="175"/>
        <v>2.3416212643524534E-2</v>
      </c>
    </row>
    <row r="2815" spans="7:11" x14ac:dyDescent="0.3">
      <c r="G2815" s="23">
        <f t="shared" ca="1" si="172"/>
        <v>45419</v>
      </c>
      <c r="H2815" s="19">
        <v>250.37583900000001</v>
      </c>
      <c r="I2815" s="24">
        <f t="shared" si="173"/>
        <v>1.9370776885199836E-2</v>
      </c>
      <c r="J2815" s="19">
        <f t="shared" si="174"/>
        <v>1.5735522952941339E-2</v>
      </c>
      <c r="K2815" s="19">
        <f t="shared" si="175"/>
        <v>2.1608723659051501E-2</v>
      </c>
    </row>
    <row r="2816" spans="7:11" x14ac:dyDescent="0.3">
      <c r="G2816" s="23">
        <f t="shared" ca="1" si="172"/>
        <v>45420</v>
      </c>
      <c r="H2816" s="19">
        <v>254.00131200000001</v>
      </c>
      <c r="I2816" s="24">
        <f t="shared" si="173"/>
        <v>1.4480123219876573E-2</v>
      </c>
      <c r="J2816" s="19">
        <f t="shared" si="174"/>
        <v>1.6115867344139834E-2</v>
      </c>
      <c r="K2816" s="19">
        <f t="shared" si="175"/>
        <v>1.9259285671618328E-2</v>
      </c>
    </row>
    <row r="2817" spans="7:11" x14ac:dyDescent="0.3">
      <c r="G2817" s="23">
        <f t="shared" ca="1" si="172"/>
        <v>45421</v>
      </c>
      <c r="H2817" s="19">
        <v>252.49783300000001</v>
      </c>
      <c r="I2817" s="24">
        <f t="shared" si="173"/>
        <v>-5.91917808676512E-3</v>
      </c>
      <c r="J2817" s="19">
        <f t="shared" si="174"/>
        <v>1.6129896584830279E-2</v>
      </c>
      <c r="K2817" s="19">
        <f t="shared" si="175"/>
        <v>1.7528095685822552E-2</v>
      </c>
    </row>
    <row r="2818" spans="7:11" x14ac:dyDescent="0.3">
      <c r="G2818" s="23">
        <f t="shared" ca="1" si="172"/>
        <v>45422</v>
      </c>
      <c r="H2818" s="19">
        <v>253.439896</v>
      </c>
      <c r="I2818" s="24">
        <f t="shared" si="173"/>
        <v>3.7309745941462857E-3</v>
      </c>
      <c r="J2818" s="19">
        <f t="shared" si="174"/>
        <v>1.5851813672221184E-2</v>
      </c>
      <c r="K2818" s="19">
        <f t="shared" si="175"/>
        <v>1.7437593056966995E-2</v>
      </c>
    </row>
    <row r="2819" spans="7:11" x14ac:dyDescent="0.3">
      <c r="G2819" s="23">
        <f t="shared" ca="1" si="172"/>
        <v>45423</v>
      </c>
      <c r="H2819" s="19">
        <v>257.65533399999998</v>
      </c>
      <c r="I2819" s="24">
        <f t="shared" si="173"/>
        <v>1.6632890348092566E-2</v>
      </c>
      <c r="J2819" s="19">
        <f t="shared" si="174"/>
        <v>1.5407876285522841E-2</v>
      </c>
      <c r="K2819" s="19">
        <f t="shared" si="175"/>
        <v>1.4317725715481271E-2</v>
      </c>
    </row>
    <row r="2820" spans="7:11" x14ac:dyDescent="0.3">
      <c r="G2820" s="23">
        <f t="shared" ca="1" si="172"/>
        <v>45424</v>
      </c>
      <c r="H2820" s="19">
        <v>260.13891599999999</v>
      </c>
      <c r="I2820" s="24">
        <f t="shared" si="173"/>
        <v>9.6391639227619841E-3</v>
      </c>
      <c r="J2820" s="19">
        <f t="shared" si="174"/>
        <v>1.4787701994647583E-2</v>
      </c>
      <c r="K2820" s="19">
        <f t="shared" si="175"/>
        <v>1.4267057808012757E-2</v>
      </c>
    </row>
    <row r="2821" spans="7:11" x14ac:dyDescent="0.3">
      <c r="G2821" s="23">
        <f t="shared" ca="1" si="172"/>
        <v>45425</v>
      </c>
      <c r="H2821" s="19">
        <v>255.52383399999999</v>
      </c>
      <c r="I2821" s="24">
        <f t="shared" si="173"/>
        <v>-1.7740836592092246E-2</v>
      </c>
      <c r="J2821" s="19">
        <f t="shared" si="174"/>
        <v>1.5426488500245139E-2</v>
      </c>
      <c r="K2821" s="19">
        <f t="shared" si="175"/>
        <v>1.4885645575779682E-2</v>
      </c>
    </row>
    <row r="2822" spans="7:11" x14ac:dyDescent="0.3">
      <c r="G2822" s="23">
        <f t="shared" ref="G2822:G2885" ca="1" si="176">G2821+1</f>
        <v>45426</v>
      </c>
      <c r="H2822" s="19">
        <v>251.62237500000001</v>
      </c>
      <c r="I2822" s="24">
        <f t="shared" ref="I2822:I2885" si="177">H2822/H2821-1</f>
        <v>-1.526847393812969E-2</v>
      </c>
      <c r="J2822" s="19">
        <f t="shared" si="174"/>
        <v>1.5351691174306362E-2</v>
      </c>
      <c r="K2822" s="19">
        <f t="shared" si="175"/>
        <v>1.5360076632088455E-2</v>
      </c>
    </row>
    <row r="2823" spans="7:11" x14ac:dyDescent="0.3">
      <c r="G2823" s="23">
        <f t="shared" ca="1" si="176"/>
        <v>45427</v>
      </c>
      <c r="H2823" s="19">
        <v>253.696777</v>
      </c>
      <c r="I2823" s="24">
        <f t="shared" si="177"/>
        <v>8.2441078620292263E-3</v>
      </c>
      <c r="J2823" s="19">
        <f t="shared" si="174"/>
        <v>1.2906165114163712E-2</v>
      </c>
      <c r="K2823" s="19">
        <f t="shared" si="175"/>
        <v>1.4229016062108184E-2</v>
      </c>
    </row>
    <row r="2824" spans="7:11" x14ac:dyDescent="0.3">
      <c r="G2824" s="23">
        <f t="shared" ca="1" si="176"/>
        <v>45428</v>
      </c>
      <c r="H2824" s="19">
        <v>254.638824</v>
      </c>
      <c r="I2824" s="24">
        <f t="shared" si="177"/>
        <v>3.7132793374037298E-3</v>
      </c>
      <c r="J2824" s="19">
        <f t="shared" si="174"/>
        <v>1.2897059824900935E-2</v>
      </c>
      <c r="K2824" s="19">
        <f t="shared" si="175"/>
        <v>1.3577074595502345E-2</v>
      </c>
    </row>
    <row r="2825" spans="7:11" x14ac:dyDescent="0.3">
      <c r="G2825" s="23">
        <f t="shared" ca="1" si="176"/>
        <v>45429</v>
      </c>
      <c r="H2825" s="19">
        <v>249.81440699999999</v>
      </c>
      <c r="I2825" s="24">
        <f t="shared" si="177"/>
        <v>-1.8946117187534695E-2</v>
      </c>
      <c r="J2825" s="19">
        <f t="shared" si="174"/>
        <v>1.3402173831301257E-2</v>
      </c>
      <c r="K2825" s="19">
        <f t="shared" si="175"/>
        <v>1.4238106537488204E-2</v>
      </c>
    </row>
    <row r="2826" spans="7:11" x14ac:dyDescent="0.3">
      <c r="G2826" s="23">
        <f t="shared" ca="1" si="176"/>
        <v>45430</v>
      </c>
      <c r="H2826" s="19">
        <v>250.442474</v>
      </c>
      <c r="I2826" s="24">
        <f t="shared" si="177"/>
        <v>2.5141344229999696E-3</v>
      </c>
      <c r="J2826" s="19">
        <f t="shared" si="174"/>
        <v>1.2451955582701716E-2</v>
      </c>
      <c r="K2826" s="19">
        <f t="shared" si="175"/>
        <v>1.4075593760231956E-2</v>
      </c>
    </row>
    <row r="2827" spans="7:11" x14ac:dyDescent="0.3">
      <c r="G2827" s="23">
        <f t="shared" ca="1" si="176"/>
        <v>45431</v>
      </c>
      <c r="H2827" s="19">
        <v>249.16735800000001</v>
      </c>
      <c r="I2827" s="24">
        <f t="shared" si="177"/>
        <v>-5.0914526583059061E-3</v>
      </c>
      <c r="J2827" s="19">
        <f t="shared" si="174"/>
        <v>1.2420846284543706E-2</v>
      </c>
      <c r="K2827" s="19">
        <f t="shared" si="175"/>
        <v>1.406504592318642E-2</v>
      </c>
    </row>
    <row r="2828" spans="7:11" x14ac:dyDescent="0.3">
      <c r="G2828" s="23">
        <f t="shared" ca="1" si="176"/>
        <v>45432</v>
      </c>
      <c r="H2828" s="19">
        <v>240.365387</v>
      </c>
      <c r="I2828" s="24">
        <f t="shared" si="177"/>
        <v>-3.532553810680128E-2</v>
      </c>
      <c r="J2828" s="19">
        <f t="shared" si="174"/>
        <v>1.6233445865798175E-2</v>
      </c>
      <c r="K2828" s="19">
        <f t="shared" si="175"/>
        <v>1.607299176241175E-2</v>
      </c>
    </row>
    <row r="2829" spans="7:11" x14ac:dyDescent="0.3">
      <c r="G2829" s="23">
        <f t="shared" ca="1" si="176"/>
        <v>45433</v>
      </c>
      <c r="H2829" s="19">
        <v>233.38088999999999</v>
      </c>
      <c r="I2829" s="24">
        <f t="shared" si="177"/>
        <v>-2.9057831858295025E-2</v>
      </c>
      <c r="J2829" s="19">
        <f t="shared" si="174"/>
        <v>1.5842528567048802E-2</v>
      </c>
      <c r="K2829" s="19">
        <f t="shared" si="175"/>
        <v>1.6334264799791852E-2</v>
      </c>
    </row>
    <row r="2830" spans="7:11" x14ac:dyDescent="0.3">
      <c r="G2830" s="23">
        <f t="shared" ca="1" si="176"/>
        <v>45434</v>
      </c>
      <c r="H2830" s="19">
        <v>242.53495799999999</v>
      </c>
      <c r="I2830" s="24">
        <f t="shared" si="177"/>
        <v>3.9223725644374818E-2</v>
      </c>
      <c r="J2830" s="19">
        <f t="shared" si="174"/>
        <v>2.158385528309547E-2</v>
      </c>
      <c r="K2830" s="19">
        <f t="shared" si="175"/>
        <v>1.8461046326565575E-2</v>
      </c>
    </row>
    <row r="2831" spans="7:11" x14ac:dyDescent="0.3">
      <c r="G2831" s="23">
        <f t="shared" ca="1" si="176"/>
        <v>45435</v>
      </c>
      <c r="H2831" s="19">
        <v>235.283997</v>
      </c>
      <c r="I2831" s="24">
        <f t="shared" si="177"/>
        <v>-2.9896560313585785E-2</v>
      </c>
      <c r="J2831" s="19">
        <f t="shared" ref="J2831:J2894" si="178">_xlfn.STDEV.S(I2822:I2831)</f>
        <v>2.2589040009316302E-2</v>
      </c>
      <c r="K2831" s="19">
        <f t="shared" si="175"/>
        <v>1.9336390316676277E-2</v>
      </c>
    </row>
    <row r="2832" spans="7:11" x14ac:dyDescent="0.3">
      <c r="G2832" s="23">
        <f t="shared" ca="1" si="176"/>
        <v>45436</v>
      </c>
      <c r="H2832" s="19">
        <v>237.29182399999999</v>
      </c>
      <c r="I2832" s="24">
        <f t="shared" si="177"/>
        <v>8.5336318049713533E-3</v>
      </c>
      <c r="J2832" s="19">
        <f t="shared" si="178"/>
        <v>2.2987287824899387E-2</v>
      </c>
      <c r="K2832" s="19">
        <f t="shared" si="175"/>
        <v>1.929584866618719E-2</v>
      </c>
    </row>
    <row r="2833" spans="7:11" x14ac:dyDescent="0.3">
      <c r="G2833" s="23">
        <f t="shared" ca="1" si="176"/>
        <v>45437</v>
      </c>
      <c r="H2833" s="19">
        <v>239.66123999999999</v>
      </c>
      <c r="I2833" s="24">
        <f t="shared" si="177"/>
        <v>9.9852407894172046E-3</v>
      </c>
      <c r="J2833" s="19">
        <f t="shared" si="178"/>
        <v>2.3110139015138014E-2</v>
      </c>
      <c r="K2833" s="19">
        <f t="shared" si="175"/>
        <v>1.8828621926579588E-2</v>
      </c>
    </row>
    <row r="2834" spans="7:11" x14ac:dyDescent="0.3">
      <c r="G2834" s="23">
        <f t="shared" ca="1" si="176"/>
        <v>45438</v>
      </c>
      <c r="H2834" s="19">
        <v>235.36965900000001</v>
      </c>
      <c r="I2834" s="24">
        <f t="shared" si="177"/>
        <v>-1.7906863037176923E-2</v>
      </c>
      <c r="J2834" s="19">
        <f t="shared" si="178"/>
        <v>2.3170457450674708E-2</v>
      </c>
      <c r="K2834" s="19">
        <f t="shared" si="175"/>
        <v>1.9147075562791778E-2</v>
      </c>
    </row>
    <row r="2835" spans="7:11" x14ac:dyDescent="0.3">
      <c r="G2835" s="23">
        <f t="shared" ca="1" si="176"/>
        <v>45439</v>
      </c>
      <c r="H2835" s="19">
        <v>238.443207</v>
      </c>
      <c r="I2835" s="24">
        <f t="shared" si="177"/>
        <v>1.3058386595189875E-2</v>
      </c>
      <c r="J2835" s="19">
        <f t="shared" si="178"/>
        <v>2.3634319273156578E-2</v>
      </c>
      <c r="K2835" s="19">
        <f t="shared" si="175"/>
        <v>1.8826395029391516E-2</v>
      </c>
    </row>
    <row r="2836" spans="7:11" x14ac:dyDescent="0.3">
      <c r="G2836" s="23">
        <f t="shared" ca="1" si="176"/>
        <v>45440</v>
      </c>
      <c r="H2836" s="19">
        <v>240.384399</v>
      </c>
      <c r="I2836" s="24">
        <f t="shared" si="177"/>
        <v>8.1411084191633787E-3</v>
      </c>
      <c r="J2836" s="19">
        <f t="shared" si="178"/>
        <v>2.388280597807034E-2</v>
      </c>
      <c r="K2836" s="19">
        <f t="shared" si="175"/>
        <v>1.8581324836150818E-2</v>
      </c>
    </row>
    <row r="2837" spans="7:11" x14ac:dyDescent="0.3">
      <c r="G2837" s="23">
        <f t="shared" ca="1" si="176"/>
        <v>45441</v>
      </c>
      <c r="H2837" s="19">
        <v>243.41990699999999</v>
      </c>
      <c r="I2837" s="24">
        <f t="shared" si="177"/>
        <v>1.2627724646972593E-2</v>
      </c>
      <c r="J2837" s="19">
        <f t="shared" si="178"/>
        <v>2.4430155375589652E-2</v>
      </c>
      <c r="K2837" s="19">
        <f t="shared" si="175"/>
        <v>1.886688137420801E-2</v>
      </c>
    </row>
    <row r="2838" spans="7:11" x14ac:dyDescent="0.3">
      <c r="G2838" s="23">
        <f t="shared" ca="1" si="176"/>
        <v>45442</v>
      </c>
      <c r="H2838" s="19">
        <v>237.86277799999999</v>
      </c>
      <c r="I2838" s="24">
        <f t="shared" si="177"/>
        <v>-2.2829394146469673E-2</v>
      </c>
      <c r="J2838" s="19">
        <f t="shared" si="178"/>
        <v>2.2805192383450124E-2</v>
      </c>
      <c r="K2838" s="19">
        <f t="shared" si="175"/>
        <v>1.9394873753755492E-2</v>
      </c>
    </row>
    <row r="2839" spans="7:11" x14ac:dyDescent="0.3">
      <c r="G2839" s="23">
        <f t="shared" ca="1" si="176"/>
        <v>45443</v>
      </c>
      <c r="H2839" s="19">
        <v>239.97524999999999</v>
      </c>
      <c r="I2839" s="24">
        <f t="shared" si="177"/>
        <v>8.8810532600438474E-3</v>
      </c>
      <c r="J2839" s="19">
        <f t="shared" si="178"/>
        <v>2.0636779113048346E-2</v>
      </c>
      <c r="K2839" s="19">
        <f t="shared" si="175"/>
        <v>1.9056646821345075E-2</v>
      </c>
    </row>
    <row r="2840" spans="7:11" x14ac:dyDescent="0.3">
      <c r="G2840" s="23">
        <f t="shared" ca="1" si="176"/>
        <v>45444</v>
      </c>
      <c r="H2840" s="19">
        <v>244.14312699999999</v>
      </c>
      <c r="I2840" s="24">
        <f t="shared" si="177"/>
        <v>1.7367945236019144E-2</v>
      </c>
      <c r="J2840" s="19">
        <f t="shared" si="178"/>
        <v>1.7251752215771101E-2</v>
      </c>
      <c r="K2840" s="19">
        <f t="shared" si="175"/>
        <v>1.940954153956299E-2</v>
      </c>
    </row>
    <row r="2841" spans="7:11" x14ac:dyDescent="0.3">
      <c r="G2841" s="23">
        <f t="shared" ca="1" si="176"/>
        <v>45445</v>
      </c>
      <c r="H2841" s="19">
        <v>240.688919</v>
      </c>
      <c r="I2841" s="24">
        <f t="shared" si="177"/>
        <v>-1.4148290973597599E-2</v>
      </c>
      <c r="J2841" s="19">
        <f t="shared" si="178"/>
        <v>1.466324659383402E-2</v>
      </c>
      <c r="K2841" s="19">
        <f t="shared" ref="K2841:K2904" si="179">_xlfn.STDEV.S(I2822:I2841)</f>
        <v>1.9282035426915388E-2</v>
      </c>
    </row>
    <row r="2842" spans="7:11" x14ac:dyDescent="0.3">
      <c r="G2842" s="23">
        <f t="shared" ca="1" si="176"/>
        <v>45446</v>
      </c>
      <c r="H2842" s="19">
        <v>247.01681500000001</v>
      </c>
      <c r="I2842" s="24">
        <f t="shared" si="177"/>
        <v>2.6290765799650284E-2</v>
      </c>
      <c r="J2842" s="19">
        <f t="shared" si="178"/>
        <v>1.6457827801300968E-2</v>
      </c>
      <c r="K2842" s="19">
        <f t="shared" si="179"/>
        <v>2.0091031041393724E-2</v>
      </c>
    </row>
    <row r="2843" spans="7:11" x14ac:dyDescent="0.3">
      <c r="G2843" s="23">
        <f t="shared" ca="1" si="176"/>
        <v>45447</v>
      </c>
      <c r="H2843" s="19">
        <v>243.52458200000001</v>
      </c>
      <c r="I2843" s="24">
        <f t="shared" si="177"/>
        <v>-1.413763269516688E-2</v>
      </c>
      <c r="J2843" s="19">
        <f t="shared" si="178"/>
        <v>1.7255534019661324E-2</v>
      </c>
      <c r="K2843" s="19">
        <f t="shared" si="179"/>
        <v>2.018790290132667E-2</v>
      </c>
    </row>
    <row r="2844" spans="7:11" x14ac:dyDescent="0.3">
      <c r="G2844" s="23">
        <f t="shared" ca="1" si="176"/>
        <v>45448</v>
      </c>
      <c r="H2844" s="19">
        <v>245.38966400000001</v>
      </c>
      <c r="I2844" s="24">
        <f t="shared" si="177"/>
        <v>7.6587011655357973E-3</v>
      </c>
      <c r="J2844" s="19">
        <f t="shared" si="178"/>
        <v>1.5859575816356049E-2</v>
      </c>
      <c r="K2844" s="19">
        <f t="shared" si="179"/>
        <v>2.02642608784761E-2</v>
      </c>
    </row>
    <row r="2845" spans="7:11" x14ac:dyDescent="0.3">
      <c r="G2845" s="23">
        <f t="shared" ca="1" si="176"/>
        <v>45449</v>
      </c>
      <c r="H2845" s="19">
        <v>241.34553500000001</v>
      </c>
      <c r="I2845" s="24">
        <f t="shared" si="177"/>
        <v>-1.6480437415652527E-2</v>
      </c>
      <c r="J2845" s="19">
        <f t="shared" si="178"/>
        <v>1.6769909586473935E-2</v>
      </c>
      <c r="K2845" s="19">
        <f t="shared" si="179"/>
        <v>2.0160750631748169E-2</v>
      </c>
    </row>
    <row r="2846" spans="7:11" x14ac:dyDescent="0.3">
      <c r="G2846" s="23">
        <f t="shared" ca="1" si="176"/>
        <v>45450</v>
      </c>
      <c r="H2846" s="19">
        <v>241.69757100000001</v>
      </c>
      <c r="I2846" s="24">
        <f t="shared" si="177"/>
        <v>1.4586389592829985E-3</v>
      </c>
      <c r="J2846" s="19">
        <f t="shared" si="178"/>
        <v>1.6600951228774675E-2</v>
      </c>
      <c r="K2846" s="19">
        <f t="shared" si="179"/>
        <v>2.0150987410971141E-2</v>
      </c>
    </row>
    <row r="2847" spans="7:11" x14ac:dyDescent="0.3">
      <c r="G2847" s="23">
        <f t="shared" ca="1" si="176"/>
        <v>45451</v>
      </c>
      <c r="H2847" s="19">
        <v>241.859329</v>
      </c>
      <c r="I2847" s="24">
        <f t="shared" si="177"/>
        <v>6.6925786358029704E-4</v>
      </c>
      <c r="J2847" s="19">
        <f t="shared" si="178"/>
        <v>1.6065872844518131E-2</v>
      </c>
      <c r="K2847" s="19">
        <f t="shared" si="179"/>
        <v>2.0139356953837041E-2</v>
      </c>
    </row>
    <row r="2848" spans="7:11" x14ac:dyDescent="0.3">
      <c r="G2848" s="23">
        <f t="shared" ca="1" si="176"/>
        <v>45452</v>
      </c>
      <c r="H2848" s="19">
        <v>239.75637800000001</v>
      </c>
      <c r="I2848" s="24">
        <f t="shared" si="177"/>
        <v>-8.6949344013105279E-3</v>
      </c>
      <c r="J2848" s="19">
        <f t="shared" si="178"/>
        <v>1.4423548602981104E-2</v>
      </c>
      <c r="K2848" s="19">
        <f t="shared" si="179"/>
        <v>1.8591829023741967E-2</v>
      </c>
    </row>
    <row r="2849" spans="7:11" x14ac:dyDescent="0.3">
      <c r="G2849" s="23">
        <f t="shared" ca="1" si="176"/>
        <v>45453</v>
      </c>
      <c r="H2849" s="19">
        <v>234.72261</v>
      </c>
      <c r="I2849" s="24">
        <f t="shared" si="177"/>
        <v>-2.0995345533623366E-2</v>
      </c>
      <c r="J2849" s="19">
        <f t="shared" si="178"/>
        <v>1.562758085175733E-2</v>
      </c>
      <c r="K2849" s="19">
        <f t="shared" si="179"/>
        <v>1.800593870054816E-2</v>
      </c>
    </row>
    <row r="2850" spans="7:11" x14ac:dyDescent="0.3">
      <c r="G2850" s="23">
        <f t="shared" ca="1" si="176"/>
        <v>45454</v>
      </c>
      <c r="H2850" s="19">
        <v>230.745071</v>
      </c>
      <c r="I2850" s="24">
        <f t="shared" si="177"/>
        <v>-1.6945700288523602E-2</v>
      </c>
      <c r="J2850" s="19">
        <f t="shared" si="178"/>
        <v>1.461188663579417E-2</v>
      </c>
      <c r="K2850" s="19">
        <f t="shared" si="179"/>
        <v>1.589510927045415E-2</v>
      </c>
    </row>
    <row r="2851" spans="7:11" x14ac:dyDescent="0.3">
      <c r="G2851" s="23">
        <f t="shared" ca="1" si="176"/>
        <v>45455</v>
      </c>
      <c r="H2851" s="19">
        <v>227.64295999999999</v>
      </c>
      <c r="I2851" s="24">
        <f t="shared" si="177"/>
        <v>-1.3443888472053245E-2</v>
      </c>
      <c r="J2851" s="19">
        <f t="shared" si="178"/>
        <v>1.4567367151407962E-2</v>
      </c>
      <c r="K2851" s="19">
        <f t="shared" si="179"/>
        <v>1.4782206723809197E-2</v>
      </c>
    </row>
    <row r="2852" spans="7:11" x14ac:dyDescent="0.3">
      <c r="G2852" s="23">
        <f t="shared" ca="1" si="176"/>
        <v>45456</v>
      </c>
      <c r="H2852" s="19">
        <v>228.461288</v>
      </c>
      <c r="I2852" s="24">
        <f t="shared" si="177"/>
        <v>3.5947872053676555E-3</v>
      </c>
      <c r="J2852" s="19">
        <f t="shared" si="178"/>
        <v>1.0177030649214248E-2</v>
      </c>
      <c r="K2852" s="19">
        <f t="shared" si="179"/>
        <v>1.4645590509706884E-2</v>
      </c>
    </row>
    <row r="2853" spans="7:11" x14ac:dyDescent="0.3">
      <c r="G2853" s="23">
        <f t="shared" ca="1" si="176"/>
        <v>45457</v>
      </c>
      <c r="H2853" s="19">
        <v>228.185349</v>
      </c>
      <c r="I2853" s="24">
        <f t="shared" si="177"/>
        <v>-1.2078151288370531E-3</v>
      </c>
      <c r="J2853" s="19">
        <f t="shared" si="178"/>
        <v>1.0093746705874197E-2</v>
      </c>
      <c r="K2853" s="19">
        <f t="shared" si="179"/>
        <v>1.4383354444402153E-2</v>
      </c>
    </row>
    <row r="2854" spans="7:11" x14ac:dyDescent="0.3">
      <c r="G2854" s="23">
        <f t="shared" ca="1" si="176"/>
        <v>45458</v>
      </c>
      <c r="H2854" s="19">
        <v>226.78654499999999</v>
      </c>
      <c r="I2854" s="24">
        <f t="shared" si="177"/>
        <v>-6.1301218773691657E-3</v>
      </c>
      <c r="J2854" s="19">
        <f t="shared" si="178"/>
        <v>8.8147576239970844E-3</v>
      </c>
      <c r="K2854" s="19">
        <f t="shared" si="179"/>
        <v>1.3947504873945102E-2</v>
      </c>
    </row>
    <row r="2855" spans="7:11" x14ac:dyDescent="0.3">
      <c r="G2855" s="23">
        <f t="shared" ca="1" si="176"/>
        <v>45459</v>
      </c>
      <c r="H2855" s="19">
        <v>225.20694</v>
      </c>
      <c r="I2855" s="24">
        <f t="shared" si="177"/>
        <v>-6.9651618882415889E-3</v>
      </c>
      <c r="J2855" s="19">
        <f t="shared" si="178"/>
        <v>8.2726227230328891E-3</v>
      </c>
      <c r="K2855" s="19">
        <f t="shared" si="179"/>
        <v>1.3540303229113043E-2</v>
      </c>
    </row>
    <row r="2856" spans="7:11" x14ac:dyDescent="0.3">
      <c r="G2856" s="23">
        <f t="shared" ca="1" si="176"/>
        <v>45460</v>
      </c>
      <c r="H2856" s="19">
        <v>222.71386699999999</v>
      </c>
      <c r="I2856" s="24">
        <f t="shared" si="177"/>
        <v>-1.1070142865046706E-2</v>
      </c>
      <c r="J2856" s="19">
        <f t="shared" si="178"/>
        <v>7.807432612220673E-3</v>
      </c>
      <c r="K2856" s="19">
        <f t="shared" si="179"/>
        <v>1.3406708138117585E-2</v>
      </c>
    </row>
    <row r="2857" spans="7:11" x14ac:dyDescent="0.3">
      <c r="G2857" s="23">
        <f t="shared" ca="1" si="176"/>
        <v>45461</v>
      </c>
      <c r="H2857" s="19">
        <v>222.104828</v>
      </c>
      <c r="I2857" s="24">
        <f t="shared" si="177"/>
        <v>-2.7346254106395129E-3</v>
      </c>
      <c r="J2857" s="19">
        <f t="shared" si="178"/>
        <v>7.4476248527073274E-3</v>
      </c>
      <c r="K2857" s="19">
        <f t="shared" si="179"/>
        <v>1.2848972517548591E-2</v>
      </c>
    </row>
    <row r="2858" spans="7:11" x14ac:dyDescent="0.3">
      <c r="G2858" s="23">
        <f t="shared" ca="1" si="176"/>
        <v>45462</v>
      </c>
      <c r="H2858" s="19">
        <v>223.560745</v>
      </c>
      <c r="I2858" s="24">
        <f t="shared" si="177"/>
        <v>6.555089383288859E-3</v>
      </c>
      <c r="J2858" s="19">
        <f t="shared" si="178"/>
        <v>8.8275070683279996E-3</v>
      </c>
      <c r="K2858" s="19">
        <f t="shared" si="179"/>
        <v>1.2310665500374192E-2</v>
      </c>
    </row>
    <row r="2859" spans="7:11" x14ac:dyDescent="0.3">
      <c r="G2859" s="23">
        <f t="shared" ca="1" si="176"/>
        <v>45463</v>
      </c>
      <c r="H2859" s="19">
        <v>225.71125799999999</v>
      </c>
      <c r="I2859" s="24">
        <f t="shared" si="177"/>
        <v>9.6193676577700504E-3</v>
      </c>
      <c r="J2859" s="19">
        <f t="shared" si="178"/>
        <v>8.7172135866447602E-3</v>
      </c>
      <c r="K2859" s="19">
        <f t="shared" si="179"/>
        <v>1.2349289890593319E-2</v>
      </c>
    </row>
    <row r="2860" spans="7:11" x14ac:dyDescent="0.3">
      <c r="G2860" s="23">
        <f t="shared" ca="1" si="176"/>
        <v>45464</v>
      </c>
      <c r="H2860" s="19">
        <v>225.52093500000001</v>
      </c>
      <c r="I2860" s="24">
        <f t="shared" si="177"/>
        <v>-8.4321447537183403E-4</v>
      </c>
      <c r="J2860" s="19">
        <f t="shared" si="178"/>
        <v>7.4256137623347224E-3</v>
      </c>
      <c r="K2860" s="19">
        <f t="shared" si="179"/>
        <v>1.1404719222094222E-2</v>
      </c>
    </row>
    <row r="2861" spans="7:11" x14ac:dyDescent="0.3">
      <c r="G2861" s="23">
        <f t="shared" ca="1" si="176"/>
        <v>45465</v>
      </c>
      <c r="H2861" s="19">
        <v>230.02186599999999</v>
      </c>
      <c r="I2861" s="24">
        <f t="shared" si="177"/>
        <v>1.995792984806477E-2</v>
      </c>
      <c r="J2861" s="19">
        <f t="shared" si="178"/>
        <v>9.1494894488423507E-3</v>
      </c>
      <c r="K2861" s="19">
        <f t="shared" si="179"/>
        <v>1.2305600547540145E-2</v>
      </c>
    </row>
    <row r="2862" spans="7:11" x14ac:dyDescent="0.3">
      <c r="G2862" s="23">
        <f t="shared" ca="1" si="176"/>
        <v>45466</v>
      </c>
      <c r="H2862" s="19">
        <v>231.64906300000001</v>
      </c>
      <c r="I2862" s="24">
        <f t="shared" si="177"/>
        <v>7.0740970338882825E-3</v>
      </c>
      <c r="J2862" s="19">
        <f t="shared" si="178"/>
        <v>9.320404949481333E-3</v>
      </c>
      <c r="K2862" s="19">
        <f t="shared" si="179"/>
        <v>1.0596047591320133E-2</v>
      </c>
    </row>
    <row r="2863" spans="7:11" x14ac:dyDescent="0.3">
      <c r="G2863" s="23">
        <f t="shared" ca="1" si="176"/>
        <v>45467</v>
      </c>
      <c r="H2863" s="19">
        <v>231.154236</v>
      </c>
      <c r="I2863" s="24">
        <f t="shared" si="177"/>
        <v>-2.1361062013016685E-3</v>
      </c>
      <c r="J2863" s="19">
        <f t="shared" si="178"/>
        <v>9.3541085935589189E-3</v>
      </c>
      <c r="K2863" s="19">
        <f t="shared" si="179"/>
        <v>1.0276236598686967E-2</v>
      </c>
    </row>
    <row r="2864" spans="7:11" x14ac:dyDescent="0.3">
      <c r="G2864" s="23">
        <f t="shared" ca="1" si="176"/>
        <v>45468</v>
      </c>
      <c r="H2864" s="19">
        <v>232.096283</v>
      </c>
      <c r="I2864" s="24">
        <f t="shared" si="177"/>
        <v>4.0754044412147916E-3</v>
      </c>
      <c r="J2864" s="19">
        <f t="shared" si="178"/>
        <v>8.9994280174676058E-3</v>
      </c>
      <c r="K2864" s="19">
        <f t="shared" si="179"/>
        <v>1.0118858819612107E-2</v>
      </c>
    </row>
    <row r="2865" spans="7:11" x14ac:dyDescent="0.3">
      <c r="G2865" s="23">
        <f t="shared" ca="1" si="176"/>
        <v>45469</v>
      </c>
      <c r="H2865" s="19">
        <v>229.86009200000001</v>
      </c>
      <c r="I2865" s="24">
        <f t="shared" si="177"/>
        <v>-9.6347557621161428E-3</v>
      </c>
      <c r="J2865" s="19">
        <f t="shared" si="178"/>
        <v>9.3397253355351744E-3</v>
      </c>
      <c r="K2865" s="19">
        <f t="shared" si="179"/>
        <v>9.7379402077337959E-3</v>
      </c>
    </row>
    <row r="2866" spans="7:11" x14ac:dyDescent="0.3">
      <c r="G2866" s="23">
        <f t="shared" ca="1" si="176"/>
        <v>45470</v>
      </c>
      <c r="H2866" s="19">
        <v>229.28916899999999</v>
      </c>
      <c r="I2866" s="24">
        <f t="shared" si="177"/>
        <v>-2.4837847885313957E-3</v>
      </c>
      <c r="J2866" s="19">
        <f t="shared" si="178"/>
        <v>8.3366345510641846E-3</v>
      </c>
      <c r="K2866" s="19">
        <f t="shared" si="179"/>
        <v>9.6957474045923069E-3</v>
      </c>
    </row>
    <row r="2867" spans="7:11" x14ac:dyDescent="0.3">
      <c r="G2867" s="23">
        <f t="shared" ca="1" si="176"/>
        <v>45471</v>
      </c>
      <c r="H2867" s="19">
        <v>227.51924099999999</v>
      </c>
      <c r="I2867" s="24">
        <f t="shared" si="177"/>
        <v>-7.7191958421725104E-3</v>
      </c>
      <c r="J2867" s="19">
        <f t="shared" si="178"/>
        <v>8.8473286503817864E-3</v>
      </c>
      <c r="K2867" s="19">
        <f t="shared" si="179"/>
        <v>9.7288529918040153E-3</v>
      </c>
    </row>
    <row r="2868" spans="7:11" x14ac:dyDescent="0.3">
      <c r="G2868" s="23">
        <f t="shared" ca="1" si="176"/>
        <v>45472</v>
      </c>
      <c r="H2868" s="19">
        <v>225.52093500000001</v>
      </c>
      <c r="I2868" s="24">
        <f t="shared" si="177"/>
        <v>-8.7830198062237574E-3</v>
      </c>
      <c r="J2868" s="19">
        <f t="shared" si="178"/>
        <v>9.3700014805749663E-3</v>
      </c>
      <c r="K2868" s="19">
        <f t="shared" si="179"/>
        <v>9.7315832918324057E-3</v>
      </c>
    </row>
    <row r="2869" spans="7:11" x14ac:dyDescent="0.3">
      <c r="G2869" s="23">
        <f t="shared" ca="1" si="176"/>
        <v>45473</v>
      </c>
      <c r="H2869" s="19">
        <v>226.187073</v>
      </c>
      <c r="I2869" s="24">
        <f t="shared" si="177"/>
        <v>2.9537745575594077E-3</v>
      </c>
      <c r="J2869" s="19">
        <f t="shared" si="178"/>
        <v>8.9074805625882561E-3</v>
      </c>
      <c r="K2869" s="19">
        <f t="shared" si="179"/>
        <v>8.8342196316774264E-3</v>
      </c>
    </row>
    <row r="2870" spans="7:11" x14ac:dyDescent="0.3">
      <c r="G2870" s="23">
        <f t="shared" ca="1" si="176"/>
        <v>45474</v>
      </c>
      <c r="H2870" s="19">
        <v>226.47250399999999</v>
      </c>
      <c r="I2870" s="24">
        <f t="shared" si="177"/>
        <v>1.2619244602010138E-3</v>
      </c>
      <c r="J2870" s="19">
        <f t="shared" si="178"/>
        <v>8.9037505690029058E-3</v>
      </c>
      <c r="K2870" s="19">
        <f t="shared" si="179"/>
        <v>8.1004186111919979E-3</v>
      </c>
    </row>
    <row r="2871" spans="7:11" x14ac:dyDescent="0.3">
      <c r="G2871" s="23">
        <f t="shared" ca="1" si="176"/>
        <v>45475</v>
      </c>
      <c r="H2871" s="19">
        <v>226.29174800000001</v>
      </c>
      <c r="I2871" s="24">
        <f t="shared" si="177"/>
        <v>-7.9813662500938243E-4</v>
      </c>
      <c r="J2871" s="19">
        <f t="shared" si="178"/>
        <v>5.6929112709026754E-3</v>
      </c>
      <c r="K2871" s="19">
        <f t="shared" si="179"/>
        <v>7.5444630342805172E-3</v>
      </c>
    </row>
    <row r="2872" spans="7:11" x14ac:dyDescent="0.3">
      <c r="G2872" s="23">
        <f t="shared" ca="1" si="176"/>
        <v>45476</v>
      </c>
      <c r="H2872" s="19">
        <v>224.664581</v>
      </c>
      <c r="I2872" s="24">
        <f t="shared" si="177"/>
        <v>-7.1905715271597392E-3</v>
      </c>
      <c r="J2872" s="19">
        <f t="shared" si="178"/>
        <v>5.0200500190601067E-3</v>
      </c>
      <c r="K2872" s="19">
        <f t="shared" si="179"/>
        <v>7.6384976357797068E-3</v>
      </c>
    </row>
    <row r="2873" spans="7:11" x14ac:dyDescent="0.3">
      <c r="G2873" s="23">
        <f t="shared" ca="1" si="176"/>
        <v>45477</v>
      </c>
      <c r="H2873" s="19">
        <v>223.62733499999999</v>
      </c>
      <c r="I2873" s="24">
        <f t="shared" si="177"/>
        <v>-4.6168648185803685E-3</v>
      </c>
      <c r="J2873" s="19">
        <f t="shared" si="178"/>
        <v>5.0314031412440905E-3</v>
      </c>
      <c r="K2873" s="19">
        <f t="shared" si="179"/>
        <v>7.6857334587983224E-3</v>
      </c>
    </row>
    <row r="2874" spans="7:11" x14ac:dyDescent="0.3">
      <c r="G2874" s="23">
        <f t="shared" ca="1" si="176"/>
        <v>45478</v>
      </c>
      <c r="H2874" s="19">
        <v>216.03387499999999</v>
      </c>
      <c r="I2874" s="24">
        <f t="shared" si="177"/>
        <v>-3.3955866799557421E-2</v>
      </c>
      <c r="J2874" s="19">
        <f t="shared" si="178"/>
        <v>1.0376660066287367E-2</v>
      </c>
      <c r="K2874" s="19">
        <f t="shared" si="179"/>
        <v>1.0623923672502497E-2</v>
      </c>
    </row>
    <row r="2875" spans="7:11" x14ac:dyDescent="0.3">
      <c r="G2875" s="23">
        <f t="shared" ca="1" si="176"/>
        <v>45479</v>
      </c>
      <c r="H2875" s="19">
        <v>218.831818</v>
      </c>
      <c r="I2875" s="24">
        <f t="shared" si="177"/>
        <v>1.2951408662183139E-2</v>
      </c>
      <c r="J2875" s="19">
        <f t="shared" si="178"/>
        <v>1.2080953082038184E-2</v>
      </c>
      <c r="K2875" s="19">
        <f t="shared" si="179"/>
        <v>1.1093742493293417E-2</v>
      </c>
    </row>
    <row r="2876" spans="7:11" x14ac:dyDescent="0.3">
      <c r="G2876" s="23">
        <f t="shared" ca="1" si="176"/>
        <v>45480</v>
      </c>
      <c r="H2876" s="19">
        <v>215.69963100000001</v>
      </c>
      <c r="I2876" s="24">
        <f t="shared" si="177"/>
        <v>-1.4313215640332499E-2</v>
      </c>
      <c r="J2876" s="19">
        <f t="shared" si="178"/>
        <v>1.2399766567485091E-2</v>
      </c>
      <c r="K2876" s="19">
        <f t="shared" si="179"/>
        <v>1.1265273780083639E-2</v>
      </c>
    </row>
    <row r="2877" spans="7:11" x14ac:dyDescent="0.3">
      <c r="G2877" s="23">
        <f t="shared" ca="1" si="176"/>
        <v>45481</v>
      </c>
      <c r="H2877" s="19">
        <v>218.05831900000001</v>
      </c>
      <c r="I2877" s="24">
        <f t="shared" si="177"/>
        <v>1.0935058113288987E-2</v>
      </c>
      <c r="J2877" s="19">
        <f t="shared" si="178"/>
        <v>1.3472659285939735E-2</v>
      </c>
      <c r="K2877" s="19">
        <f t="shared" si="179"/>
        <v>1.1598602959826905E-2</v>
      </c>
    </row>
    <row r="2878" spans="7:11" x14ac:dyDescent="0.3">
      <c r="G2878" s="23">
        <f t="shared" ca="1" si="176"/>
        <v>45482</v>
      </c>
      <c r="H2878" s="19">
        <v>219.52891500000001</v>
      </c>
      <c r="I2878" s="24">
        <f t="shared" si="177"/>
        <v>6.7440490541432752E-3</v>
      </c>
      <c r="J2878" s="19">
        <f t="shared" si="178"/>
        <v>1.3771515527725845E-2</v>
      </c>
      <c r="K2878" s="19">
        <f t="shared" si="179"/>
        <v>1.160503153627253E-2</v>
      </c>
    </row>
    <row r="2879" spans="7:11" x14ac:dyDescent="0.3">
      <c r="G2879" s="23">
        <f t="shared" ca="1" si="176"/>
        <v>45483</v>
      </c>
      <c r="H2879" s="19">
        <v>218.048767</v>
      </c>
      <c r="I2879" s="24">
        <f t="shared" si="177"/>
        <v>-6.7423828883772519E-3</v>
      </c>
      <c r="J2879" s="19">
        <f t="shared" si="178"/>
        <v>1.3677840894323209E-2</v>
      </c>
      <c r="K2879" s="19">
        <f t="shared" si="179"/>
        <v>1.140347675725065E-2</v>
      </c>
    </row>
    <row r="2880" spans="7:11" x14ac:dyDescent="0.3">
      <c r="G2880" s="23">
        <f t="shared" ca="1" si="176"/>
        <v>45484</v>
      </c>
      <c r="H2880" s="19">
        <v>221.763428</v>
      </c>
      <c r="I2880" s="24">
        <f t="shared" si="177"/>
        <v>1.703591839159535E-2</v>
      </c>
      <c r="J2880" s="19">
        <f t="shared" si="178"/>
        <v>1.5129816316211086E-2</v>
      </c>
      <c r="K2880" s="19">
        <f t="shared" si="179"/>
        <v>1.2147659281337991E-2</v>
      </c>
    </row>
    <row r="2881" spans="7:11" x14ac:dyDescent="0.3">
      <c r="G2881" s="23">
        <f t="shared" ca="1" si="176"/>
        <v>45485</v>
      </c>
      <c r="H2881" s="19">
        <v>222.92845199999999</v>
      </c>
      <c r="I2881" s="24">
        <f t="shared" si="177"/>
        <v>5.2534541448374661E-3</v>
      </c>
      <c r="J2881" s="19">
        <f t="shared" si="178"/>
        <v>1.5303043406292197E-2</v>
      </c>
      <c r="K2881" s="19">
        <f t="shared" si="179"/>
        <v>1.1238078527807872E-2</v>
      </c>
    </row>
    <row r="2882" spans="7:11" x14ac:dyDescent="0.3">
      <c r="G2882" s="23">
        <f t="shared" ca="1" si="176"/>
        <v>45486</v>
      </c>
      <c r="H2882" s="19">
        <v>222.87117000000001</v>
      </c>
      <c r="I2882" s="24">
        <f t="shared" si="177"/>
        <v>-2.5695239654732749E-4</v>
      </c>
      <c r="J2882" s="19">
        <f t="shared" si="178"/>
        <v>1.5167496419022561E-2</v>
      </c>
      <c r="K2882" s="19">
        <f t="shared" si="179"/>
        <v>1.1061720327939522E-2</v>
      </c>
    </row>
    <row r="2883" spans="7:11" x14ac:dyDescent="0.3">
      <c r="G2883" s="23">
        <f t="shared" ca="1" si="176"/>
        <v>45487</v>
      </c>
      <c r="H2883" s="19">
        <v>223.53961200000001</v>
      </c>
      <c r="I2883" s="24">
        <f t="shared" si="177"/>
        <v>2.9992304522832303E-3</v>
      </c>
      <c r="J2883" s="19">
        <f t="shared" si="178"/>
        <v>1.5139961109430779E-2</v>
      </c>
      <c r="K2883" s="19">
        <f t="shared" si="179"/>
        <v>1.1114716852819116E-2</v>
      </c>
    </row>
    <row r="2884" spans="7:11" x14ac:dyDescent="0.3">
      <c r="G2884" s="23">
        <f t="shared" ca="1" si="176"/>
        <v>45488</v>
      </c>
      <c r="H2884" s="19">
        <v>222.14540099999999</v>
      </c>
      <c r="I2884" s="24">
        <f t="shared" si="177"/>
        <v>-6.2369751272539631E-3</v>
      </c>
      <c r="J2884" s="19">
        <f t="shared" si="178"/>
        <v>9.8230100162031604E-3</v>
      </c>
      <c r="K2884" s="19">
        <f t="shared" si="179"/>
        <v>1.1076010908370891E-2</v>
      </c>
    </row>
    <row r="2885" spans="7:11" x14ac:dyDescent="0.3">
      <c r="G2885" s="23">
        <f t="shared" ca="1" si="176"/>
        <v>45489</v>
      </c>
      <c r="H2885" s="19">
        <v>223.29132100000001</v>
      </c>
      <c r="I2885" s="24">
        <f t="shared" si="177"/>
        <v>5.1584232437025257E-3</v>
      </c>
      <c r="J2885" s="19">
        <f t="shared" si="178"/>
        <v>9.2221820652967895E-3</v>
      </c>
      <c r="K2885" s="19">
        <f t="shared" si="179"/>
        <v>1.1042348154614577E-2</v>
      </c>
    </row>
    <row r="2886" spans="7:11" x14ac:dyDescent="0.3">
      <c r="G2886" s="23">
        <f t="shared" ref="G2886:G2949" ca="1" si="180">G2885+1</f>
        <v>45490</v>
      </c>
      <c r="H2886" s="19">
        <v>223.11943099999999</v>
      </c>
      <c r="I2886" s="24">
        <f t="shared" ref="I2886:I2949" si="181">H2886/H2885-1</f>
        <v>-7.6980152757488707E-4</v>
      </c>
      <c r="J2886" s="19">
        <f t="shared" si="178"/>
        <v>7.3566622971097326E-3</v>
      </c>
      <c r="K2886" s="19">
        <f t="shared" si="179"/>
        <v>1.1040064919543395E-2</v>
      </c>
    </row>
    <row r="2887" spans="7:11" x14ac:dyDescent="0.3">
      <c r="G2887" s="23">
        <f t="shared" ca="1" si="180"/>
        <v>45491</v>
      </c>
      <c r="H2887" s="19">
        <v>221.46740700000001</v>
      </c>
      <c r="I2887" s="24">
        <f t="shared" si="181"/>
        <v>-7.4042139341955471E-3</v>
      </c>
      <c r="J2887" s="19">
        <f t="shared" si="178"/>
        <v>7.5560541632900304E-3</v>
      </c>
      <c r="K2887" s="19">
        <f t="shared" si="179"/>
        <v>1.1030653112431626E-2</v>
      </c>
    </row>
    <row r="2888" spans="7:11" x14ac:dyDescent="0.3">
      <c r="G2888" s="23">
        <f t="shared" ca="1" si="180"/>
        <v>45492</v>
      </c>
      <c r="H2888" s="19">
        <v>220.96127300000001</v>
      </c>
      <c r="I2888" s="24">
        <f t="shared" si="181"/>
        <v>-2.2853656294444802E-3</v>
      </c>
      <c r="J2888" s="19">
        <f t="shared" si="178"/>
        <v>7.4081894790888362E-3</v>
      </c>
      <c r="K2888" s="19">
        <f t="shared" si="179"/>
        <v>1.0893138557456434E-2</v>
      </c>
    </row>
    <row r="2889" spans="7:11" x14ac:dyDescent="0.3">
      <c r="G2889" s="23">
        <f t="shared" ca="1" si="180"/>
        <v>45493</v>
      </c>
      <c r="H2889" s="19">
        <v>218.02967799999999</v>
      </c>
      <c r="I2889" s="24">
        <f t="shared" si="181"/>
        <v>-1.326746067397977E-2</v>
      </c>
      <c r="J2889" s="19">
        <f t="shared" si="178"/>
        <v>8.3602908029349575E-3</v>
      </c>
      <c r="K2889" s="19">
        <f t="shared" si="179"/>
        <v>1.1186042391141219E-2</v>
      </c>
    </row>
    <row r="2890" spans="7:11" x14ac:dyDescent="0.3">
      <c r="G2890" s="23">
        <f t="shared" ca="1" si="180"/>
        <v>45494</v>
      </c>
      <c r="H2890" s="19">
        <v>217.5522</v>
      </c>
      <c r="I2890" s="24">
        <f t="shared" si="181"/>
        <v>-2.1899679180372722E-3</v>
      </c>
      <c r="J2890" s="19">
        <f t="shared" si="178"/>
        <v>5.8455123569642435E-3</v>
      </c>
      <c r="K2890" s="19">
        <f t="shared" si="179"/>
        <v>1.1163326767742397E-2</v>
      </c>
    </row>
    <row r="2891" spans="7:11" x14ac:dyDescent="0.3">
      <c r="G2891" s="23">
        <f t="shared" ca="1" si="180"/>
        <v>45495</v>
      </c>
      <c r="H2891" s="19">
        <v>216.750046</v>
      </c>
      <c r="I2891" s="24">
        <f t="shared" si="181"/>
        <v>-3.6871794447493889E-3</v>
      </c>
      <c r="J2891" s="19">
        <f t="shared" si="178"/>
        <v>5.28687480092703E-3</v>
      </c>
      <c r="K2891" s="19">
        <f t="shared" si="179"/>
        <v>1.1166362736463915E-2</v>
      </c>
    </row>
    <row r="2892" spans="7:11" x14ac:dyDescent="0.3">
      <c r="G2892" s="23">
        <f t="shared" ca="1" si="180"/>
        <v>45496</v>
      </c>
      <c r="H2892" s="19">
        <v>215.83332799999999</v>
      </c>
      <c r="I2892" s="24">
        <f t="shared" si="181"/>
        <v>-4.2293785718504617E-3</v>
      </c>
      <c r="J2892" s="19">
        <f t="shared" si="178"/>
        <v>5.2239287223114625E-3</v>
      </c>
      <c r="K2892" s="19">
        <f t="shared" si="179"/>
        <v>1.1114712361093751E-2</v>
      </c>
    </row>
    <row r="2893" spans="7:11" x14ac:dyDescent="0.3">
      <c r="G2893" s="23">
        <f t="shared" ca="1" si="180"/>
        <v>45497</v>
      </c>
      <c r="H2893" s="19">
        <v>211.555206</v>
      </c>
      <c r="I2893" s="24">
        <f t="shared" si="181"/>
        <v>-1.982141516161029E-2</v>
      </c>
      <c r="J2893" s="19">
        <f t="shared" si="178"/>
        <v>6.9263280065766965E-3</v>
      </c>
      <c r="K2893" s="19">
        <f t="shared" si="179"/>
        <v>1.1805666680690961E-2</v>
      </c>
    </row>
    <row r="2894" spans="7:11" x14ac:dyDescent="0.3">
      <c r="G2894" s="23">
        <f t="shared" ca="1" si="180"/>
        <v>45498</v>
      </c>
      <c r="H2894" s="19">
        <v>211.593445</v>
      </c>
      <c r="I2894" s="24">
        <f t="shared" si="181"/>
        <v>1.8075187428867601E-4</v>
      </c>
      <c r="J2894" s="19">
        <f t="shared" si="178"/>
        <v>7.1416850444191628E-3</v>
      </c>
      <c r="K2894" s="19">
        <f t="shared" si="179"/>
        <v>9.2380441035578766E-3</v>
      </c>
    </row>
    <row r="2895" spans="7:11" x14ac:dyDescent="0.3">
      <c r="G2895" s="23">
        <f t="shared" ca="1" si="180"/>
        <v>45499</v>
      </c>
      <c r="H2895" s="19">
        <v>210.256516</v>
      </c>
      <c r="I2895" s="24">
        <f t="shared" si="181"/>
        <v>-6.3183857136973609E-3</v>
      </c>
      <c r="J2895" s="19">
        <f t="shared" ref="J2895:J2958" si="182">_xlfn.STDEV.S(I2886:I2895)</f>
        <v>6.2206836065758237E-3</v>
      </c>
      <c r="K2895" s="19">
        <f t="shared" si="179"/>
        <v>8.695639925395033E-3</v>
      </c>
    </row>
    <row r="2896" spans="7:11" x14ac:dyDescent="0.3">
      <c r="G2896" s="23">
        <f t="shared" ca="1" si="180"/>
        <v>45500</v>
      </c>
      <c r="H2896" s="19">
        <v>213.35051000000001</v>
      </c>
      <c r="I2896" s="24">
        <f t="shared" si="181"/>
        <v>1.4715329916338948E-2</v>
      </c>
      <c r="J2896" s="19">
        <f t="shared" si="182"/>
        <v>8.9778755081700336E-3</v>
      </c>
      <c r="K2896" s="19">
        <f t="shared" si="179"/>
        <v>8.9444092537994922E-3</v>
      </c>
    </row>
    <row r="2897" spans="7:11" x14ac:dyDescent="0.3">
      <c r="G2897" s="23">
        <f t="shared" ca="1" si="180"/>
        <v>45501</v>
      </c>
      <c r="H2897" s="19">
        <v>210.62898300000001</v>
      </c>
      <c r="I2897" s="24">
        <f t="shared" si="181"/>
        <v>-1.2756130744660532E-2</v>
      </c>
      <c r="J2897" s="19">
        <f t="shared" si="182"/>
        <v>9.3275377425019474E-3</v>
      </c>
      <c r="K2897" s="19">
        <f t="shared" si="179"/>
        <v>8.9177280449576901E-3</v>
      </c>
    </row>
    <row r="2898" spans="7:11" x14ac:dyDescent="0.3">
      <c r="G2898" s="23">
        <f t="shared" ca="1" si="180"/>
        <v>45502</v>
      </c>
      <c r="H2898" s="19">
        <v>213.197723</v>
      </c>
      <c r="I2898" s="24">
        <f t="shared" si="181"/>
        <v>1.219556759669671E-2</v>
      </c>
      <c r="J2898" s="19">
        <f t="shared" si="182"/>
        <v>1.0798087233476129E-2</v>
      </c>
      <c r="K2898" s="19">
        <f t="shared" si="179"/>
        <v>9.2657382928400638E-3</v>
      </c>
    </row>
    <row r="2899" spans="7:11" x14ac:dyDescent="0.3">
      <c r="G2899" s="23">
        <f t="shared" ca="1" si="180"/>
        <v>45503</v>
      </c>
      <c r="H2899" s="19">
        <v>210.44750999999999</v>
      </c>
      <c r="I2899" s="24">
        <f t="shared" si="181"/>
        <v>-1.2899823512655395E-2</v>
      </c>
      <c r="J2899" s="19">
        <f t="shared" si="182"/>
        <v>1.0761769666065776E-2</v>
      </c>
      <c r="K2899" s="19">
        <f t="shared" si="179"/>
        <v>9.5497878623892786E-3</v>
      </c>
    </row>
    <row r="2900" spans="7:11" x14ac:dyDescent="0.3">
      <c r="G2900" s="23">
        <f t="shared" ca="1" si="180"/>
        <v>45504</v>
      </c>
      <c r="H2900" s="19">
        <v>210.79130599999999</v>
      </c>
      <c r="I2900" s="24">
        <f t="shared" si="181"/>
        <v>1.6336425173193447E-3</v>
      </c>
      <c r="J2900" s="19">
        <f t="shared" si="182"/>
        <v>1.0880014627930614E-2</v>
      </c>
      <c r="K2900" s="19">
        <f t="shared" si="179"/>
        <v>8.5226863672538955E-3</v>
      </c>
    </row>
    <row r="2901" spans="7:11" x14ac:dyDescent="0.3">
      <c r="G2901" s="23">
        <f t="shared" ca="1" si="180"/>
        <v>45505</v>
      </c>
      <c r="H2901" s="19">
        <v>211.793961</v>
      </c>
      <c r="I2901" s="24">
        <f t="shared" si="181"/>
        <v>4.7566240706340412E-3</v>
      </c>
      <c r="J2901" s="19">
        <f t="shared" si="182"/>
        <v>1.1153487382030484E-2</v>
      </c>
      <c r="K2901" s="19">
        <f t="shared" si="179"/>
        <v>8.4995923689718707E-3</v>
      </c>
    </row>
    <row r="2902" spans="7:11" x14ac:dyDescent="0.3">
      <c r="G2902" s="23">
        <f t="shared" ca="1" si="180"/>
        <v>45506</v>
      </c>
      <c r="H2902" s="19">
        <v>217.71452300000001</v>
      </c>
      <c r="I2902" s="24">
        <f t="shared" si="181"/>
        <v>2.7954347574622451E-2</v>
      </c>
      <c r="J2902" s="19">
        <f t="shared" si="182"/>
        <v>1.4623748411983949E-2</v>
      </c>
      <c r="K2902" s="19">
        <f t="shared" si="179"/>
        <v>1.0898151585281901E-2</v>
      </c>
    </row>
    <row r="2903" spans="7:11" x14ac:dyDescent="0.3">
      <c r="G2903" s="23">
        <f t="shared" ca="1" si="180"/>
        <v>45507</v>
      </c>
      <c r="H2903" s="19">
        <v>216.62591599999999</v>
      </c>
      <c r="I2903" s="24">
        <f t="shared" si="181"/>
        <v>-5.0001579361796944E-3</v>
      </c>
      <c r="J2903" s="19">
        <f t="shared" si="182"/>
        <v>1.2936835356408287E-2</v>
      </c>
      <c r="K2903" s="19">
        <f t="shared" si="179"/>
        <v>1.0886047938126166E-2</v>
      </c>
    </row>
    <row r="2904" spans="7:11" x14ac:dyDescent="0.3">
      <c r="G2904" s="23">
        <f t="shared" ca="1" si="180"/>
        <v>45508</v>
      </c>
      <c r="H2904" s="19">
        <v>215.489532</v>
      </c>
      <c r="I2904" s="24">
        <f t="shared" si="181"/>
        <v>-5.2458358675792072E-3</v>
      </c>
      <c r="J2904" s="19">
        <f t="shared" si="182"/>
        <v>1.3154405692572585E-2</v>
      </c>
      <c r="K2904" s="19">
        <f t="shared" si="179"/>
        <v>1.0865650623412812E-2</v>
      </c>
    </row>
    <row r="2905" spans="7:11" x14ac:dyDescent="0.3">
      <c r="G2905" s="23">
        <f t="shared" ca="1" si="180"/>
        <v>45509</v>
      </c>
      <c r="H2905" s="19">
        <v>216.97924800000001</v>
      </c>
      <c r="I2905" s="24">
        <f t="shared" si="181"/>
        <v>6.9131710769134713E-3</v>
      </c>
      <c r="J2905" s="19">
        <f t="shared" si="182"/>
        <v>1.289847114730833E-2</v>
      </c>
      <c r="K2905" s="19">
        <f t="shared" ref="K2905:K2968" si="183">_xlfn.STDEV.S(I2886:I2905)</f>
        <v>1.0928840478759158E-2</v>
      </c>
    </row>
    <row r="2906" spans="7:11" x14ac:dyDescent="0.3">
      <c r="G2906" s="23">
        <f t="shared" ca="1" si="180"/>
        <v>45510</v>
      </c>
      <c r="H2906" s="19">
        <v>216.20574999999999</v>
      </c>
      <c r="I2906" s="24">
        <f t="shared" si="181"/>
        <v>-3.5648478236038894E-3</v>
      </c>
      <c r="J2906" s="19">
        <f t="shared" si="182"/>
        <v>1.2374050204311217E-2</v>
      </c>
      <c r="K2906" s="19">
        <f t="shared" si="183"/>
        <v>1.0938543407944592E-2</v>
      </c>
    </row>
    <row r="2907" spans="7:11" x14ac:dyDescent="0.3">
      <c r="G2907" s="23">
        <f t="shared" ca="1" si="180"/>
        <v>45511</v>
      </c>
      <c r="H2907" s="19">
        <v>221.009064</v>
      </c>
      <c r="I2907" s="24">
        <f t="shared" si="181"/>
        <v>2.2216402662741386E-2</v>
      </c>
      <c r="J2907" s="19">
        <f t="shared" si="182"/>
        <v>1.2861513935796166E-2</v>
      </c>
      <c r="K2907" s="19">
        <f t="shared" si="183"/>
        <v>1.2048306038566861E-2</v>
      </c>
    </row>
    <row r="2908" spans="7:11" x14ac:dyDescent="0.3">
      <c r="G2908" s="23">
        <f t="shared" ca="1" si="180"/>
        <v>45512</v>
      </c>
      <c r="H2908" s="19">
        <v>220.60797099999999</v>
      </c>
      <c r="I2908" s="24">
        <f t="shared" si="181"/>
        <v>-1.814826019986282E-3</v>
      </c>
      <c r="J2908" s="19">
        <f t="shared" si="182"/>
        <v>1.2740515877583023E-2</v>
      </c>
      <c r="K2908" s="19">
        <f t="shared" si="183"/>
        <v>1.2044139128650971E-2</v>
      </c>
    </row>
    <row r="2909" spans="7:11" x14ac:dyDescent="0.3">
      <c r="G2909" s="23">
        <f t="shared" ca="1" si="180"/>
        <v>45513</v>
      </c>
      <c r="H2909" s="19">
        <v>220.818085</v>
      </c>
      <c r="I2909" s="24">
        <f t="shared" si="181"/>
        <v>9.5243158734281685E-4</v>
      </c>
      <c r="J2909" s="19">
        <f t="shared" si="182"/>
        <v>1.1447349198447239E-2</v>
      </c>
      <c r="K2909" s="19">
        <f t="shared" si="183"/>
        <v>1.1633124789749857E-2</v>
      </c>
    </row>
    <row r="2910" spans="7:11" x14ac:dyDescent="0.3">
      <c r="G2910" s="23">
        <f t="shared" ca="1" si="180"/>
        <v>45514</v>
      </c>
      <c r="H2910" s="19">
        <v>219.28066999999999</v>
      </c>
      <c r="I2910" s="24">
        <f t="shared" si="181"/>
        <v>-6.9623599896720956E-3</v>
      </c>
      <c r="J2910" s="19">
        <f t="shared" si="182"/>
        <v>1.2026320194371614E-2</v>
      </c>
      <c r="K2910" s="19">
        <f t="shared" si="183"/>
        <v>1.1743931681030799E-2</v>
      </c>
    </row>
    <row r="2911" spans="7:11" x14ac:dyDescent="0.3">
      <c r="G2911" s="23">
        <f t="shared" ca="1" si="180"/>
        <v>45515</v>
      </c>
      <c r="H2911" s="19">
        <v>221.24778699999999</v>
      </c>
      <c r="I2911" s="24">
        <f t="shared" si="181"/>
        <v>8.9707724807663869E-3</v>
      </c>
      <c r="J2911" s="19">
        <f t="shared" si="182"/>
        <v>1.212838201980026E-2</v>
      </c>
      <c r="K2911" s="19">
        <f t="shared" si="183"/>
        <v>1.1849225969567719E-2</v>
      </c>
    </row>
    <row r="2912" spans="7:11" x14ac:dyDescent="0.3">
      <c r="G2912" s="23">
        <f t="shared" ca="1" si="180"/>
        <v>45516</v>
      </c>
      <c r="H2912" s="19">
        <v>223.22447199999999</v>
      </c>
      <c r="I2912" s="24">
        <f t="shared" si="181"/>
        <v>8.9342588543044332E-3</v>
      </c>
      <c r="J2912" s="19">
        <f t="shared" si="182"/>
        <v>9.1593846543836822E-3</v>
      </c>
      <c r="K2912" s="19">
        <f t="shared" si="183"/>
        <v>1.1903452884387697E-2</v>
      </c>
    </row>
    <row r="2913" spans="7:11" x14ac:dyDescent="0.3">
      <c r="G2913" s="23">
        <f t="shared" ca="1" si="180"/>
        <v>45517</v>
      </c>
      <c r="H2913" s="19">
        <v>225.24891700000001</v>
      </c>
      <c r="I2913" s="24">
        <f t="shared" si="181"/>
        <v>9.0690997356239755E-3</v>
      </c>
      <c r="J2913" s="19">
        <f t="shared" si="182"/>
        <v>8.9506827436089762E-3</v>
      </c>
      <c r="K2913" s="19">
        <f t="shared" si="183"/>
        <v>1.0854413677186555E-2</v>
      </c>
    </row>
    <row r="2914" spans="7:11" x14ac:dyDescent="0.3">
      <c r="G2914" s="23">
        <f t="shared" ca="1" si="180"/>
        <v>45518</v>
      </c>
      <c r="H2914" s="19">
        <v>226.022446</v>
      </c>
      <c r="I2914" s="24">
        <f t="shared" si="181"/>
        <v>3.434107521147256E-3</v>
      </c>
      <c r="J2914" s="19">
        <f t="shared" si="182"/>
        <v>8.3616597825282978E-3</v>
      </c>
      <c r="K2914" s="19">
        <f t="shared" si="183"/>
        <v>1.0831193070166698E-2</v>
      </c>
    </row>
    <row r="2915" spans="7:11" x14ac:dyDescent="0.3">
      <c r="G2915" s="23">
        <f t="shared" ca="1" si="180"/>
        <v>45519</v>
      </c>
      <c r="H2915" s="19">
        <v>226.42347699999999</v>
      </c>
      <c r="I2915" s="24">
        <f t="shared" si="181"/>
        <v>1.7742972306387106E-3</v>
      </c>
      <c r="J2915" s="19">
        <f t="shared" si="182"/>
        <v>8.3762700414304701E-3</v>
      </c>
      <c r="K2915" s="19">
        <f t="shared" si="183"/>
        <v>1.0599310538910679E-2</v>
      </c>
    </row>
    <row r="2916" spans="7:11" x14ac:dyDescent="0.3">
      <c r="G2916" s="23">
        <f t="shared" ca="1" si="180"/>
        <v>45520</v>
      </c>
      <c r="H2916" s="19">
        <v>226.92961099999999</v>
      </c>
      <c r="I2916" s="24">
        <f t="shared" si="181"/>
        <v>2.2353424066534622E-3</v>
      </c>
      <c r="J2916" s="19">
        <f t="shared" si="182"/>
        <v>7.9616373726939388E-3</v>
      </c>
      <c r="K2916" s="19">
        <f t="shared" si="183"/>
        <v>1.0283290107641885E-2</v>
      </c>
    </row>
    <row r="2917" spans="7:11" x14ac:dyDescent="0.3">
      <c r="G2917" s="23">
        <f t="shared" ca="1" si="180"/>
        <v>45521</v>
      </c>
      <c r="H2917" s="19">
        <v>228.180542</v>
      </c>
      <c r="I2917" s="24">
        <f t="shared" si="181"/>
        <v>5.5124185622474897E-3</v>
      </c>
      <c r="J2917" s="19">
        <f t="shared" si="182"/>
        <v>5.1904574874145305E-3</v>
      </c>
      <c r="K2917" s="19">
        <f t="shared" si="183"/>
        <v>9.5846275243673031E-3</v>
      </c>
    </row>
    <row r="2918" spans="7:11" x14ac:dyDescent="0.3">
      <c r="G2918" s="23">
        <f t="shared" ca="1" si="180"/>
        <v>45522</v>
      </c>
      <c r="H2918" s="19">
        <v>226.72905</v>
      </c>
      <c r="I2918" s="24">
        <f t="shared" si="181"/>
        <v>-6.3611558955802838E-3</v>
      </c>
      <c r="J2918" s="19">
        <f t="shared" si="182"/>
        <v>5.838225728936353E-3</v>
      </c>
      <c r="K2918" s="19">
        <f t="shared" si="183"/>
        <v>9.6528720685764517E-3</v>
      </c>
    </row>
    <row r="2919" spans="7:11" x14ac:dyDescent="0.3">
      <c r="G2919" s="23">
        <f t="shared" ca="1" si="180"/>
        <v>45523</v>
      </c>
      <c r="H2919" s="19">
        <v>225.401703</v>
      </c>
      <c r="I2919" s="24">
        <f t="shared" si="181"/>
        <v>-5.854331414523184E-3</v>
      </c>
      <c r="J2919" s="19">
        <f t="shared" si="182"/>
        <v>6.4378618834767315E-3</v>
      </c>
      <c r="K2919" s="19">
        <f t="shared" si="183"/>
        <v>9.1528734283797195E-3</v>
      </c>
    </row>
    <row r="2920" spans="7:11" x14ac:dyDescent="0.3">
      <c r="G2920" s="23">
        <f t="shared" ca="1" si="180"/>
        <v>45524</v>
      </c>
      <c r="H2920" s="19">
        <v>223.44412199999999</v>
      </c>
      <c r="I2920" s="24">
        <f t="shared" si="181"/>
        <v>-8.6848545239252006E-3</v>
      </c>
      <c r="J2920" s="19">
        <f t="shared" si="182"/>
        <v>6.7232542515158877E-3</v>
      </c>
      <c r="K2920" s="19">
        <f t="shared" si="183"/>
        <v>9.5447140115349893E-3</v>
      </c>
    </row>
    <row r="2921" spans="7:11" x14ac:dyDescent="0.3">
      <c r="G2921" s="23">
        <f t="shared" ca="1" si="180"/>
        <v>45525</v>
      </c>
      <c r="H2921" s="19">
        <v>223.53961200000001</v>
      </c>
      <c r="I2921" s="24">
        <f t="shared" si="181"/>
        <v>4.2735516667558038E-4</v>
      </c>
      <c r="J2921" s="19">
        <f t="shared" si="182"/>
        <v>6.2516164532336925E-3</v>
      </c>
      <c r="K2921" s="19">
        <f t="shared" si="183"/>
        <v>9.5509552016736169E-3</v>
      </c>
    </row>
    <row r="2922" spans="7:11" x14ac:dyDescent="0.3">
      <c r="G2922" s="23">
        <f t="shared" ca="1" si="180"/>
        <v>45526</v>
      </c>
      <c r="H2922" s="19">
        <v>225.29664600000001</v>
      </c>
      <c r="I2922" s="24">
        <f t="shared" si="181"/>
        <v>7.8600565880915241E-3</v>
      </c>
      <c r="J2922" s="19">
        <f t="shared" si="182"/>
        <v>6.1086589203515392E-3</v>
      </c>
      <c r="K2922" s="19">
        <f t="shared" si="183"/>
        <v>7.6215382346614706E-3</v>
      </c>
    </row>
    <row r="2923" spans="7:11" x14ac:dyDescent="0.3">
      <c r="G2923" s="23">
        <f t="shared" ca="1" si="180"/>
        <v>45527</v>
      </c>
      <c r="H2923" s="19">
        <v>227.11103800000001</v>
      </c>
      <c r="I2923" s="24">
        <f t="shared" si="181"/>
        <v>8.0533466974026524E-3</v>
      </c>
      <c r="J2923" s="19">
        <f t="shared" si="182"/>
        <v>5.9652530307543793E-3</v>
      </c>
      <c r="K2923" s="19">
        <f t="shared" si="183"/>
        <v>7.5726765278765779E-3</v>
      </c>
    </row>
    <row r="2924" spans="7:11" x14ac:dyDescent="0.3">
      <c r="G2924" s="23">
        <f t="shared" ca="1" si="180"/>
        <v>45528</v>
      </c>
      <c r="H2924" s="19">
        <v>225.71684300000001</v>
      </c>
      <c r="I2924" s="24">
        <f t="shared" si="181"/>
        <v>-6.1388253617157273E-3</v>
      </c>
      <c r="J2924" s="19">
        <f t="shared" si="182"/>
        <v>6.2633160837104098E-3</v>
      </c>
      <c r="K2924" s="19">
        <f t="shared" si="183"/>
        <v>7.6225564098797065E-3</v>
      </c>
    </row>
    <row r="2925" spans="7:11" x14ac:dyDescent="0.3">
      <c r="G2925" s="23">
        <f t="shared" ca="1" si="180"/>
        <v>45529</v>
      </c>
      <c r="H2925" s="19">
        <v>223.24357599999999</v>
      </c>
      <c r="I2925" s="24">
        <f t="shared" si="181"/>
        <v>-1.0957387880885849E-2</v>
      </c>
      <c r="J2925" s="19">
        <f t="shared" si="182"/>
        <v>7.0771416724733898E-3</v>
      </c>
      <c r="K2925" s="19">
        <f t="shared" si="183"/>
        <v>8.0922635819129195E-3</v>
      </c>
    </row>
    <row r="2926" spans="7:11" x14ac:dyDescent="0.3">
      <c r="G2926" s="23">
        <f t="shared" ca="1" si="180"/>
        <v>45530</v>
      </c>
      <c r="H2926" s="19">
        <v>219.26153600000001</v>
      </c>
      <c r="I2926" s="24">
        <f t="shared" si="181"/>
        <v>-1.783719859423849E-2</v>
      </c>
      <c r="J2926" s="19">
        <f t="shared" si="182"/>
        <v>8.6140562962507151E-3</v>
      </c>
      <c r="K2926" s="19">
        <f t="shared" si="183"/>
        <v>9.1220287983022671E-3</v>
      </c>
    </row>
    <row r="2927" spans="7:11" x14ac:dyDescent="0.3">
      <c r="G2927" s="23">
        <f t="shared" ca="1" si="180"/>
        <v>45531</v>
      </c>
      <c r="H2927" s="19">
        <v>216.635468</v>
      </c>
      <c r="I2927" s="24">
        <f t="shared" si="181"/>
        <v>-1.1976874959044315E-2</v>
      </c>
      <c r="J2927" s="19">
        <f t="shared" si="182"/>
        <v>8.3760881457813127E-3</v>
      </c>
      <c r="K2927" s="19">
        <f t="shared" si="183"/>
        <v>8.0234517873985535E-3</v>
      </c>
    </row>
    <row r="2928" spans="7:11" x14ac:dyDescent="0.3">
      <c r="G2928" s="23">
        <f t="shared" ca="1" si="180"/>
        <v>45532</v>
      </c>
      <c r="H2928" s="19">
        <v>219.21376000000001</v>
      </c>
      <c r="I2928" s="24">
        <f t="shared" si="181"/>
        <v>1.1901522976837775E-2</v>
      </c>
      <c r="J2928" s="19">
        <f t="shared" si="182"/>
        <v>9.9289398373639398E-3</v>
      </c>
      <c r="K2928" s="19">
        <f t="shared" si="183"/>
        <v>8.5182353161845758E-3</v>
      </c>
    </row>
    <row r="2929" spans="7:11" x14ac:dyDescent="0.3">
      <c r="G2929" s="23">
        <f t="shared" ca="1" si="180"/>
        <v>45533</v>
      </c>
      <c r="H2929" s="19">
        <v>218.917755</v>
      </c>
      <c r="I2929" s="24">
        <f t="shared" si="181"/>
        <v>-1.3503030101760238E-3</v>
      </c>
      <c r="J2929" s="19">
        <f t="shared" si="182"/>
        <v>9.9033627170044825E-3</v>
      </c>
      <c r="K2929" s="19">
        <f t="shared" si="183"/>
        <v>8.5162284970759748E-3</v>
      </c>
    </row>
    <row r="2930" spans="7:11" x14ac:dyDescent="0.3">
      <c r="G2930" s="23">
        <f t="shared" ca="1" si="180"/>
        <v>45534</v>
      </c>
      <c r="H2930" s="19">
        <v>222.498718</v>
      </c>
      <c r="I2930" s="24">
        <f t="shared" si="181"/>
        <v>1.6357572276401333E-2</v>
      </c>
      <c r="J2930" s="19">
        <f t="shared" si="182"/>
        <v>1.1332744434646427E-2</v>
      </c>
      <c r="K2930" s="19">
        <f t="shared" si="183"/>
        <v>9.143426083655936E-3</v>
      </c>
    </row>
    <row r="2931" spans="7:11" x14ac:dyDescent="0.3">
      <c r="G2931" s="23">
        <f t="shared" ca="1" si="180"/>
        <v>45535</v>
      </c>
      <c r="H2931" s="19">
        <v>222.86161799999999</v>
      </c>
      <c r="I2931" s="24">
        <f t="shared" si="181"/>
        <v>1.631020633566127E-3</v>
      </c>
      <c r="J2931" s="19">
        <f t="shared" si="182"/>
        <v>1.1348489096339617E-2</v>
      </c>
      <c r="K2931" s="19">
        <f t="shared" si="183"/>
        <v>8.9419621866267309E-3</v>
      </c>
    </row>
    <row r="2932" spans="7:11" x14ac:dyDescent="0.3">
      <c r="G2932" s="23">
        <f t="shared" ca="1" si="180"/>
        <v>45536</v>
      </c>
      <c r="H2932" s="19">
        <v>225.15344200000001</v>
      </c>
      <c r="I2932" s="24">
        <f t="shared" si="181"/>
        <v>1.0283619138042877E-2</v>
      </c>
      <c r="J2932" s="19">
        <f t="shared" si="182"/>
        <v>1.1564648158488745E-2</v>
      </c>
      <c r="K2932" s="19">
        <f t="shared" si="183"/>
        <v>9.0145274723572866E-3</v>
      </c>
    </row>
    <row r="2933" spans="7:11" x14ac:dyDescent="0.3">
      <c r="G2933" s="23">
        <f t="shared" ca="1" si="180"/>
        <v>45537</v>
      </c>
      <c r="H2933" s="19">
        <v>227.894104</v>
      </c>
      <c r="I2933" s="24">
        <f t="shared" si="181"/>
        <v>1.2172418843146016E-2</v>
      </c>
      <c r="J2933" s="19">
        <f t="shared" si="182"/>
        <v>1.195041654150783E-2</v>
      </c>
      <c r="K2933" s="19">
        <f t="shared" si="183"/>
        <v>9.1952491653868405E-3</v>
      </c>
    </row>
    <row r="2934" spans="7:11" x14ac:dyDescent="0.3">
      <c r="G2934" s="23">
        <f t="shared" ca="1" si="180"/>
        <v>45538</v>
      </c>
      <c r="H2934" s="19">
        <v>228.553009</v>
      </c>
      <c r="I2934" s="24">
        <f t="shared" si="181"/>
        <v>2.8912770819204958E-3</v>
      </c>
      <c r="J2934" s="19">
        <f t="shared" si="182"/>
        <v>1.1740024221840306E-2</v>
      </c>
      <c r="K2934" s="19">
        <f t="shared" si="183"/>
        <v>9.1873160888490662E-3</v>
      </c>
    </row>
    <row r="2935" spans="7:11" x14ac:dyDescent="0.3">
      <c r="G2935" s="23">
        <f t="shared" ca="1" si="180"/>
        <v>45539</v>
      </c>
      <c r="H2935" s="19">
        <v>225.68820199999999</v>
      </c>
      <c r="I2935" s="24">
        <f t="shared" si="181"/>
        <v>-1.2534540728798782E-2</v>
      </c>
      <c r="J2935" s="19">
        <f t="shared" si="182"/>
        <v>1.1932179747407821E-2</v>
      </c>
      <c r="K2935" s="19">
        <f t="shared" si="183"/>
        <v>9.6369409144622057E-3</v>
      </c>
    </row>
    <row r="2936" spans="7:11" x14ac:dyDescent="0.3">
      <c r="G2936" s="23">
        <f t="shared" ca="1" si="180"/>
        <v>45540</v>
      </c>
      <c r="H2936" s="19">
        <v>224.51367200000001</v>
      </c>
      <c r="I2936" s="24">
        <f t="shared" si="181"/>
        <v>-5.2042153271263381E-3</v>
      </c>
      <c r="J2936" s="19">
        <f t="shared" si="182"/>
        <v>1.0248024354778604E-2</v>
      </c>
      <c r="K2936" s="19">
        <f t="shared" si="183"/>
        <v>9.6847653139779909E-3</v>
      </c>
    </row>
    <row r="2937" spans="7:11" x14ac:dyDescent="0.3">
      <c r="G2937" s="23">
        <f t="shared" ca="1" si="180"/>
        <v>45541</v>
      </c>
      <c r="H2937" s="19">
        <v>231.666077</v>
      </c>
      <c r="I2937" s="24">
        <f t="shared" si="181"/>
        <v>3.185732492941451E-2</v>
      </c>
      <c r="J2937" s="19">
        <f t="shared" si="182"/>
        <v>1.2528147388589846E-2</v>
      </c>
      <c r="K2937" s="19">
        <f t="shared" si="183"/>
        <v>1.2047582246933379E-2</v>
      </c>
    </row>
    <row r="2938" spans="7:11" x14ac:dyDescent="0.3">
      <c r="G2938" s="23">
        <f t="shared" ca="1" si="180"/>
        <v>45542</v>
      </c>
      <c r="H2938" s="19">
        <v>231.44644199999999</v>
      </c>
      <c r="I2938" s="24">
        <f t="shared" si="181"/>
        <v>-9.4806716133932767E-4</v>
      </c>
      <c r="J2938" s="19">
        <f t="shared" si="182"/>
        <v>1.2605557613108581E-2</v>
      </c>
      <c r="K2938" s="19">
        <f t="shared" si="183"/>
        <v>1.1937907298713728E-2</v>
      </c>
    </row>
    <row r="2939" spans="7:11" x14ac:dyDescent="0.3">
      <c r="G2939" s="23">
        <f t="shared" ca="1" si="180"/>
        <v>45543</v>
      </c>
      <c r="H2939" s="19">
        <v>231.28355400000001</v>
      </c>
      <c r="I2939" s="24">
        <f t="shared" si="181"/>
        <v>-7.03782691980126E-4</v>
      </c>
      <c r="J2939" s="19">
        <f t="shared" si="182"/>
        <v>1.256803276798832E-2</v>
      </c>
      <c r="K2939" s="19">
        <f t="shared" si="183"/>
        <v>1.1835161247069074E-2</v>
      </c>
    </row>
    <row r="2940" spans="7:11" x14ac:dyDescent="0.3">
      <c r="G2940" s="23">
        <f t="shared" ca="1" si="180"/>
        <v>45544</v>
      </c>
      <c r="H2940" s="19">
        <v>229.36737099999999</v>
      </c>
      <c r="I2940" s="24">
        <f t="shared" si="181"/>
        <v>-8.2849946174730071E-3</v>
      </c>
      <c r="J2940" s="19">
        <f t="shared" si="182"/>
        <v>1.2635788579990696E-2</v>
      </c>
      <c r="K2940" s="19">
        <f t="shared" si="183"/>
        <v>1.1817633206654136E-2</v>
      </c>
    </row>
    <row r="2941" spans="7:11" x14ac:dyDescent="0.3">
      <c r="G2941" s="23">
        <f t="shared" ca="1" si="180"/>
        <v>45545</v>
      </c>
      <c r="H2941" s="19">
        <v>227.844009</v>
      </c>
      <c r="I2941" s="24">
        <f t="shared" si="181"/>
        <v>-6.6415811166096184E-3</v>
      </c>
      <c r="J2941" s="19">
        <f t="shared" si="182"/>
        <v>1.300909984218921E-2</v>
      </c>
      <c r="K2941" s="19">
        <f t="shared" si="183"/>
        <v>1.1952408276891265E-2</v>
      </c>
    </row>
    <row r="2942" spans="7:11" x14ac:dyDescent="0.3">
      <c r="G2942" s="23">
        <f t="shared" ca="1" si="180"/>
        <v>45546</v>
      </c>
      <c r="H2942" s="19">
        <v>227.700287</v>
      </c>
      <c r="I2942" s="24">
        <f t="shared" si="181"/>
        <v>-6.3079121821452144E-4</v>
      </c>
      <c r="J2942" s="19">
        <f t="shared" si="182"/>
        <v>1.2718417836899101E-2</v>
      </c>
      <c r="K2942" s="19">
        <f t="shared" si="183"/>
        <v>1.1847053871329579E-2</v>
      </c>
    </row>
    <row r="2943" spans="7:11" x14ac:dyDescent="0.3">
      <c r="G2943" s="23">
        <f t="shared" ca="1" si="180"/>
        <v>45547</v>
      </c>
      <c r="H2943" s="19">
        <v>227.604477</v>
      </c>
      <c r="I2943" s="24">
        <f t="shared" si="181"/>
        <v>-4.2077241650551045E-4</v>
      </c>
      <c r="J2943" s="19">
        <f t="shared" si="182"/>
        <v>1.2120366557786998E-2</v>
      </c>
      <c r="K2943" s="19">
        <f t="shared" si="183"/>
        <v>1.1717168809214902E-2</v>
      </c>
    </row>
    <row r="2944" spans="7:11" x14ac:dyDescent="0.3">
      <c r="G2944" s="23">
        <f t="shared" ca="1" si="180"/>
        <v>45548</v>
      </c>
      <c r="H2944" s="19">
        <v>224.691879</v>
      </c>
      <c r="I2944" s="24">
        <f t="shared" si="181"/>
        <v>-1.2796751796758432E-2</v>
      </c>
      <c r="J2944" s="19">
        <f t="shared" si="182"/>
        <v>1.2697198959412917E-2</v>
      </c>
      <c r="K2944" s="19">
        <f t="shared" si="183"/>
        <v>1.1997173757854085E-2</v>
      </c>
    </row>
    <row r="2945" spans="7:11" x14ac:dyDescent="0.3">
      <c r="G2945" s="23">
        <f t="shared" ca="1" si="180"/>
        <v>45549</v>
      </c>
      <c r="H2945" s="19">
        <v>224.107437</v>
      </c>
      <c r="I2945" s="24">
        <f t="shared" si="181"/>
        <v>-2.601081991040699E-3</v>
      </c>
      <c r="J2945" s="19">
        <f t="shared" si="182"/>
        <v>1.2125054958619428E-2</v>
      </c>
      <c r="K2945" s="19">
        <f t="shared" si="183"/>
        <v>1.1744178908944301E-2</v>
      </c>
    </row>
    <row r="2946" spans="7:11" x14ac:dyDescent="0.3">
      <c r="G2946" s="23">
        <f t="shared" ca="1" si="180"/>
        <v>45550</v>
      </c>
      <c r="H2946" s="19">
        <v>222.19125399999999</v>
      </c>
      <c r="I2946" s="24">
        <f t="shared" si="181"/>
        <v>-8.5502874230809489E-3</v>
      </c>
      <c r="J2946" s="19">
        <f t="shared" si="182"/>
        <v>1.2309844784716658E-2</v>
      </c>
      <c r="K2946" s="19">
        <f t="shared" si="183"/>
        <v>1.1160133173629429E-2</v>
      </c>
    </row>
    <row r="2947" spans="7:11" x14ac:dyDescent="0.3">
      <c r="G2947" s="23">
        <f t="shared" ca="1" si="180"/>
        <v>45551</v>
      </c>
      <c r="H2947" s="19">
        <v>220.5625</v>
      </c>
      <c r="I2947" s="24">
        <f t="shared" si="181"/>
        <v>-7.3304145445796109E-3</v>
      </c>
      <c r="J2947" s="19">
        <f t="shared" si="182"/>
        <v>4.3828113616190606E-3</v>
      </c>
      <c r="K2947" s="19">
        <f t="shared" si="183"/>
        <v>1.0927797424924257E-2</v>
      </c>
    </row>
    <row r="2948" spans="7:11" x14ac:dyDescent="0.3">
      <c r="G2948" s="23">
        <f t="shared" ca="1" si="180"/>
        <v>45552</v>
      </c>
      <c r="H2948" s="19">
        <v>218.588821</v>
      </c>
      <c r="I2948" s="24">
        <f t="shared" si="181"/>
        <v>-8.9483887786908634E-3</v>
      </c>
      <c r="J2948" s="19">
        <f t="shared" si="182"/>
        <v>4.3127569005314316E-3</v>
      </c>
      <c r="K2948" s="19">
        <f t="shared" si="183"/>
        <v>1.0822557536422949E-2</v>
      </c>
    </row>
    <row r="2949" spans="7:11" x14ac:dyDescent="0.3">
      <c r="G2949" s="23">
        <f t="shared" ca="1" si="180"/>
        <v>45553</v>
      </c>
      <c r="H2949" s="19">
        <v>218.76127600000001</v>
      </c>
      <c r="I2949" s="24">
        <f t="shared" si="181"/>
        <v>7.8894702488008228E-4</v>
      </c>
      <c r="J2949" s="19">
        <f t="shared" si="182"/>
        <v>4.5251526330354524E-3</v>
      </c>
      <c r="K2949" s="19">
        <f t="shared" si="183"/>
        <v>1.0819992546697441E-2</v>
      </c>
    </row>
    <row r="2950" spans="7:11" x14ac:dyDescent="0.3">
      <c r="G2950" s="23">
        <f t="shared" ref="G2950:G3013" ca="1" si="184">G2949+1</f>
        <v>45554</v>
      </c>
      <c r="H2950" s="19">
        <v>219.63314800000001</v>
      </c>
      <c r="I2950" s="24">
        <f t="shared" ref="I2950:I3013" si="185">H2950/H2949-1</f>
        <v>3.9854951294029384E-3</v>
      </c>
      <c r="J2950" s="19">
        <f t="shared" si="182"/>
        <v>5.2964996797187063E-3</v>
      </c>
      <c r="K2950" s="19">
        <f t="shared" si="183"/>
        <v>1.0170937220179225E-2</v>
      </c>
    </row>
    <row r="2951" spans="7:11" x14ac:dyDescent="0.3">
      <c r="G2951" s="23">
        <f t="shared" ca="1" si="184"/>
        <v>45555</v>
      </c>
      <c r="H2951" s="19">
        <v>218.339752</v>
      </c>
      <c r="I2951" s="24">
        <f t="shared" si="185"/>
        <v>-5.8888925090669897E-3</v>
      </c>
      <c r="J2951" s="19">
        <f t="shared" si="182"/>
        <v>5.2650105556249311E-3</v>
      </c>
      <c r="K2951" s="19">
        <f t="shared" si="183"/>
        <v>1.0223012339268417E-2</v>
      </c>
    </row>
    <row r="2952" spans="7:11" x14ac:dyDescent="0.3">
      <c r="G2952" s="23">
        <f t="shared" ca="1" si="184"/>
        <v>45556</v>
      </c>
      <c r="H2952" s="19">
        <v>219.297821</v>
      </c>
      <c r="I2952" s="24">
        <f t="shared" si="185"/>
        <v>4.3879732903606694E-3</v>
      </c>
      <c r="J2952" s="19">
        <f t="shared" si="182"/>
        <v>5.8535143549230482E-3</v>
      </c>
      <c r="K2952" s="19">
        <f t="shared" si="183"/>
        <v>9.9629668461986738E-3</v>
      </c>
    </row>
    <row r="2953" spans="7:11" x14ac:dyDescent="0.3">
      <c r="G2953" s="23">
        <f t="shared" ca="1" si="184"/>
        <v>45557</v>
      </c>
      <c r="H2953" s="19">
        <v>225.70748900000001</v>
      </c>
      <c r="I2953" s="24">
        <f t="shared" si="185"/>
        <v>2.922814267269902E-2</v>
      </c>
      <c r="J2953" s="19">
        <f t="shared" si="182"/>
        <v>1.2000902156747919E-2</v>
      </c>
      <c r="K2953" s="19">
        <f t="shared" si="183"/>
        <v>1.174476048032781E-2</v>
      </c>
    </row>
    <row r="2954" spans="7:11" x14ac:dyDescent="0.3">
      <c r="G2954" s="23">
        <f t="shared" ca="1" si="184"/>
        <v>45558</v>
      </c>
      <c r="H2954" s="19">
        <v>227.451187</v>
      </c>
      <c r="I2954" s="24">
        <f t="shared" si="185"/>
        <v>7.7254769335544093E-3</v>
      </c>
      <c r="J2954" s="19">
        <f t="shared" si="182"/>
        <v>1.1458682925164868E-2</v>
      </c>
      <c r="K2954" s="19">
        <f t="shared" si="183"/>
        <v>1.1865558177802316E-2</v>
      </c>
    </row>
    <row r="2955" spans="7:11" x14ac:dyDescent="0.3">
      <c r="G2955" s="23">
        <f t="shared" ca="1" si="184"/>
        <v>45559</v>
      </c>
      <c r="H2955" s="19">
        <v>225.47752399999999</v>
      </c>
      <c r="I2955" s="24">
        <f t="shared" si="185"/>
        <v>-8.6773035833839218E-3</v>
      </c>
      <c r="J2955" s="19">
        <f t="shared" si="182"/>
        <v>1.1842025433616626E-2</v>
      </c>
      <c r="K2955" s="19">
        <f t="shared" si="183"/>
        <v>1.1684063083919885E-2</v>
      </c>
    </row>
    <row r="2956" spans="7:11" x14ac:dyDescent="0.3">
      <c r="G2956" s="23">
        <f t="shared" ca="1" si="184"/>
        <v>45560</v>
      </c>
      <c r="H2956" s="19">
        <v>223.139771</v>
      </c>
      <c r="I2956" s="24">
        <f t="shared" si="185"/>
        <v>-1.036800900829471E-2</v>
      </c>
      <c r="J2956" s="19">
        <f t="shared" si="182"/>
        <v>1.2012045675326814E-2</v>
      </c>
      <c r="K2956" s="19">
        <f t="shared" si="183"/>
        <v>1.186122935279153E-2</v>
      </c>
    </row>
    <row r="2957" spans="7:11" x14ac:dyDescent="0.3">
      <c r="G2957" s="23">
        <f t="shared" ca="1" si="184"/>
        <v>45561</v>
      </c>
      <c r="H2957" s="19">
        <v>222.75654599999999</v>
      </c>
      <c r="I2957" s="24">
        <f t="shared" si="185"/>
        <v>-1.7174213197521659E-3</v>
      </c>
      <c r="J2957" s="19">
        <f t="shared" si="182"/>
        <v>1.1733915847318789E-2</v>
      </c>
      <c r="K2957" s="19">
        <f t="shared" si="183"/>
        <v>9.1439027004190394E-3</v>
      </c>
    </row>
    <row r="2958" spans="7:11" x14ac:dyDescent="0.3">
      <c r="G2958" s="23">
        <f t="shared" ca="1" si="184"/>
        <v>45562</v>
      </c>
      <c r="H2958" s="19">
        <v>219.28825399999999</v>
      </c>
      <c r="I2958" s="24">
        <f t="shared" si="185"/>
        <v>-1.5569876900497381E-2</v>
      </c>
      <c r="J2958" s="19">
        <f t="shared" si="182"/>
        <v>1.2521325651251965E-2</v>
      </c>
      <c r="K2958" s="19">
        <f t="shared" si="183"/>
        <v>9.6335590901250531E-3</v>
      </c>
    </row>
    <row r="2959" spans="7:11" x14ac:dyDescent="0.3">
      <c r="G2959" s="23">
        <f t="shared" ca="1" si="184"/>
        <v>45563</v>
      </c>
      <c r="H2959" s="19">
        <v>218.19601399999999</v>
      </c>
      <c r="I2959" s="24">
        <f t="shared" si="185"/>
        <v>-4.9808413358976011E-3</v>
      </c>
      <c r="J2959" s="19">
        <f t="shared" ref="J2959:J3022" si="186">_xlfn.STDEV.S(I2950:I2959)</f>
        <v>1.2633306009574585E-2</v>
      </c>
      <c r="K2959" s="19">
        <f t="shared" si="183"/>
        <v>9.6355373748893067E-3</v>
      </c>
    </row>
    <row r="2960" spans="7:11" x14ac:dyDescent="0.3">
      <c r="G2960" s="23">
        <f t="shared" ca="1" si="184"/>
        <v>45564</v>
      </c>
      <c r="H2960" s="19">
        <v>214.84271200000001</v>
      </c>
      <c r="I2960" s="24">
        <f t="shared" si="185"/>
        <v>-1.536830090764163E-2</v>
      </c>
      <c r="J2960" s="19">
        <f t="shared" si="186"/>
        <v>1.3383192938120951E-2</v>
      </c>
      <c r="K2960" s="19">
        <f t="shared" si="183"/>
        <v>9.969642527763169E-3</v>
      </c>
    </row>
    <row r="2961" spans="7:11" x14ac:dyDescent="0.3">
      <c r="G2961" s="23">
        <f t="shared" ca="1" si="184"/>
        <v>45565</v>
      </c>
      <c r="H2961" s="19">
        <v>215.887024</v>
      </c>
      <c r="I2961" s="24">
        <f t="shared" si="185"/>
        <v>4.860821157386841E-3</v>
      </c>
      <c r="J2961" s="19">
        <f t="shared" si="186"/>
        <v>1.3478471803577308E-2</v>
      </c>
      <c r="K2961" s="19">
        <f t="shared" si="183"/>
        <v>1.0092805505640781E-2</v>
      </c>
    </row>
    <row r="2962" spans="7:11" x14ac:dyDescent="0.3">
      <c r="G2962" s="23">
        <f t="shared" ca="1" si="184"/>
        <v>45566</v>
      </c>
      <c r="H2962" s="19">
        <v>216.59599299999999</v>
      </c>
      <c r="I2962" s="24">
        <f t="shared" si="185"/>
        <v>3.2839815328595812E-3</v>
      </c>
      <c r="J2962" s="19">
        <f t="shared" si="186"/>
        <v>1.3433446418024023E-2</v>
      </c>
      <c r="K2962" s="19">
        <f t="shared" si="183"/>
        <v>1.0171550615412269E-2</v>
      </c>
    </row>
    <row r="2963" spans="7:11" x14ac:dyDescent="0.3">
      <c r="G2963" s="23">
        <f t="shared" ca="1" si="184"/>
        <v>45567</v>
      </c>
      <c r="H2963" s="19">
        <v>218.234329</v>
      </c>
      <c r="I2963" s="24">
        <f t="shared" si="185"/>
        <v>7.5640180471852059E-3</v>
      </c>
      <c r="J2963" s="19">
        <f t="shared" si="186"/>
        <v>9.005710627205463E-3</v>
      </c>
      <c r="K2963" s="19">
        <f t="shared" si="183"/>
        <v>1.0409230250864578E-2</v>
      </c>
    </row>
    <row r="2964" spans="7:11" x14ac:dyDescent="0.3">
      <c r="G2964" s="23">
        <f t="shared" ca="1" si="184"/>
        <v>45568</v>
      </c>
      <c r="H2964" s="19">
        <v>217.946899</v>
      </c>
      <c r="I2964" s="24">
        <f t="shared" si="185"/>
        <v>-1.3170705146027251E-3</v>
      </c>
      <c r="J2964" s="19">
        <f t="shared" si="186"/>
        <v>8.1899124333540008E-3</v>
      </c>
      <c r="K2964" s="19">
        <f t="shared" si="183"/>
        <v>1.0097194628955487E-2</v>
      </c>
    </row>
    <row r="2965" spans="7:11" x14ac:dyDescent="0.3">
      <c r="G2965" s="23">
        <f t="shared" ca="1" si="184"/>
        <v>45569</v>
      </c>
      <c r="H2965" s="19">
        <v>216.25108299999999</v>
      </c>
      <c r="I2965" s="24">
        <f t="shared" si="185"/>
        <v>-7.7808677608209864E-3</v>
      </c>
      <c r="J2965" s="19">
        <f t="shared" si="186"/>
        <v>8.1405704932757741E-3</v>
      </c>
      <c r="K2965" s="19">
        <f t="shared" si="183"/>
        <v>1.0193577584369524E-2</v>
      </c>
    </row>
    <row r="2966" spans="7:11" x14ac:dyDescent="0.3">
      <c r="G2966" s="23">
        <f t="shared" ca="1" si="184"/>
        <v>45570</v>
      </c>
      <c r="H2966" s="19">
        <v>215.90617399999999</v>
      </c>
      <c r="I2966" s="24">
        <f t="shared" si="185"/>
        <v>-1.5949469256530957E-3</v>
      </c>
      <c r="J2966" s="19">
        <f t="shared" si="186"/>
        <v>7.8627196405512065E-3</v>
      </c>
      <c r="K2966" s="19">
        <f t="shared" si="183"/>
        <v>1.0066633744791722E-2</v>
      </c>
    </row>
    <row r="2967" spans="7:11" x14ac:dyDescent="0.3">
      <c r="G2967" s="23">
        <f t="shared" ca="1" si="184"/>
        <v>45571</v>
      </c>
      <c r="H2967" s="19">
        <v>213.56840500000001</v>
      </c>
      <c r="I2967" s="24">
        <f t="shared" si="185"/>
        <v>-1.0827707965405331E-2</v>
      </c>
      <c r="J2967" s="19">
        <f t="shared" si="186"/>
        <v>8.1850460037272317E-3</v>
      </c>
      <c r="K2967" s="19">
        <f t="shared" si="183"/>
        <v>1.0204757141334465E-2</v>
      </c>
    </row>
    <row r="2968" spans="7:11" x14ac:dyDescent="0.3">
      <c r="G2968" s="23">
        <f t="shared" ca="1" si="184"/>
        <v>45572</v>
      </c>
      <c r="H2968" s="19">
        <v>205.88453699999999</v>
      </c>
      <c r="I2968" s="24">
        <f t="shared" si="185"/>
        <v>-3.5978486611818905E-2</v>
      </c>
      <c r="J2968" s="19">
        <f t="shared" si="186"/>
        <v>1.2662282628436038E-2</v>
      </c>
      <c r="K2968" s="19">
        <f t="shared" si="183"/>
        <v>1.2715669968711761E-2</v>
      </c>
    </row>
    <row r="2969" spans="7:11" x14ac:dyDescent="0.3">
      <c r="G2969" s="23">
        <f t="shared" ca="1" si="184"/>
        <v>45573</v>
      </c>
      <c r="H2969" s="19">
        <v>204.044983</v>
      </c>
      <c r="I2969" s="24">
        <f t="shared" si="185"/>
        <v>-8.9348817876496733E-3</v>
      </c>
      <c r="J2969" s="19">
        <f t="shared" si="186"/>
        <v>1.2681220408991377E-2</v>
      </c>
      <c r="K2969" s="19">
        <f t="shared" ref="K2969:K3032" si="187">_xlfn.STDEV.S(I2950:I2969)</f>
        <v>1.2752549200366477E-2</v>
      </c>
    </row>
    <row r="2970" spans="7:11" x14ac:dyDescent="0.3">
      <c r="G2970" s="23">
        <f t="shared" ca="1" si="184"/>
        <v>45574</v>
      </c>
      <c r="H2970" s="19">
        <v>204.90727200000001</v>
      </c>
      <c r="I2970" s="24">
        <f t="shared" si="185"/>
        <v>4.2259750145388075E-3</v>
      </c>
      <c r="J2970" s="19">
        <f t="shared" si="186"/>
        <v>1.269125426557809E-2</v>
      </c>
      <c r="K2970" s="19">
        <f t="shared" si="187"/>
        <v>1.2759988911464935E-2</v>
      </c>
    </row>
    <row r="2971" spans="7:11" x14ac:dyDescent="0.3">
      <c r="G2971" s="23">
        <f t="shared" ca="1" si="184"/>
        <v>45575</v>
      </c>
      <c r="H2971" s="19">
        <v>206.200684</v>
      </c>
      <c r="I2971" s="24">
        <f t="shared" si="185"/>
        <v>6.3121820293423614E-3</v>
      </c>
      <c r="J2971" s="19">
        <f t="shared" si="186"/>
        <v>1.2819751437526098E-2</v>
      </c>
      <c r="K2971" s="19">
        <f t="shared" si="187"/>
        <v>1.2924652094660451E-2</v>
      </c>
    </row>
    <row r="2972" spans="7:11" x14ac:dyDescent="0.3">
      <c r="G2972" s="23">
        <f t="shared" ca="1" si="184"/>
        <v>45576</v>
      </c>
      <c r="H2972" s="19">
        <v>212.40913399999999</v>
      </c>
      <c r="I2972" s="24">
        <f t="shared" si="185"/>
        <v>3.0108775002899657E-2</v>
      </c>
      <c r="J2972" s="19">
        <f t="shared" si="186"/>
        <v>1.6814645395690386E-2</v>
      </c>
      <c r="K2972" s="19">
        <f t="shared" si="187"/>
        <v>1.4816264729285549E-2</v>
      </c>
    </row>
    <row r="2973" spans="7:11" x14ac:dyDescent="0.3">
      <c r="G2973" s="23">
        <f t="shared" ca="1" si="184"/>
        <v>45577</v>
      </c>
      <c r="H2973" s="19">
        <v>218.713379</v>
      </c>
      <c r="I2973" s="24">
        <f t="shared" si="185"/>
        <v>2.9679726484831859E-2</v>
      </c>
      <c r="J2973" s="19">
        <f t="shared" si="186"/>
        <v>1.94363776888875E-2</v>
      </c>
      <c r="K2973" s="19">
        <f t="shared" si="187"/>
        <v>1.4865803145269169E-2</v>
      </c>
    </row>
    <row r="2974" spans="7:11" x14ac:dyDescent="0.3">
      <c r="G2974" s="23">
        <f t="shared" ca="1" si="184"/>
        <v>45578</v>
      </c>
      <c r="H2974" s="19">
        <v>215.52290300000001</v>
      </c>
      <c r="I2974" s="24">
        <f t="shared" si="185"/>
        <v>-1.4587475236254255E-2</v>
      </c>
      <c r="J2974" s="19">
        <f t="shared" si="186"/>
        <v>2.001037488322446E-2</v>
      </c>
      <c r="K2974" s="19">
        <f t="shared" si="187"/>
        <v>1.4976418087779305E-2</v>
      </c>
    </row>
    <row r="2975" spans="7:11" x14ac:dyDescent="0.3">
      <c r="G2975" s="23">
        <f t="shared" ca="1" si="184"/>
        <v>45579</v>
      </c>
      <c r="H2975" s="19">
        <v>217.4487</v>
      </c>
      <c r="I2975" s="24">
        <f t="shared" si="185"/>
        <v>8.9354633460927424E-3</v>
      </c>
      <c r="J2975" s="19">
        <f t="shared" si="186"/>
        <v>2.0073324282654906E-2</v>
      </c>
      <c r="K2975" s="19">
        <f t="shared" si="187"/>
        <v>1.511640175835954E-2</v>
      </c>
    </row>
    <row r="2976" spans="7:11" x14ac:dyDescent="0.3">
      <c r="G2976" s="23">
        <f t="shared" ca="1" si="184"/>
        <v>45580</v>
      </c>
      <c r="H2976" s="19">
        <v>212.313354</v>
      </c>
      <c r="I2976" s="24">
        <f t="shared" si="185"/>
        <v>-2.3616356409580708E-2</v>
      </c>
      <c r="J2976" s="19">
        <f t="shared" si="186"/>
        <v>2.1513460082738443E-2</v>
      </c>
      <c r="K2976" s="19">
        <f t="shared" si="187"/>
        <v>1.579132008693852E-2</v>
      </c>
    </row>
    <row r="2977" spans="7:11" x14ac:dyDescent="0.3">
      <c r="G2977" s="23">
        <f t="shared" ca="1" si="184"/>
        <v>45581</v>
      </c>
      <c r="H2977" s="19">
        <v>209.400711</v>
      </c>
      <c r="I2977" s="24">
        <f t="shared" si="185"/>
        <v>-1.3718604812771207E-2</v>
      </c>
      <c r="J2977" s="19">
        <f t="shared" si="186"/>
        <v>2.1672041713595498E-2</v>
      </c>
      <c r="K2977" s="19">
        <f t="shared" si="187"/>
        <v>1.5992152065192555E-2</v>
      </c>
    </row>
    <row r="2978" spans="7:11" x14ac:dyDescent="0.3">
      <c r="G2978" s="23">
        <f t="shared" ca="1" si="184"/>
        <v>45582</v>
      </c>
      <c r="H2978" s="19">
        <v>200.413803</v>
      </c>
      <c r="I2978" s="24">
        <f t="shared" si="185"/>
        <v>-4.2917275481457184E-2</v>
      </c>
      <c r="J2978" s="19">
        <f t="shared" si="186"/>
        <v>2.2962130345241086E-2</v>
      </c>
      <c r="K2978" s="19">
        <f t="shared" si="187"/>
        <v>1.8150141036310349E-2</v>
      </c>
    </row>
    <row r="2979" spans="7:11" x14ac:dyDescent="0.3">
      <c r="G2979" s="23">
        <f t="shared" ca="1" si="184"/>
        <v>45583</v>
      </c>
      <c r="H2979" s="19">
        <v>205.041382</v>
      </c>
      <c r="I2979" s="24">
        <f t="shared" si="185"/>
        <v>2.3090121192899993E-2</v>
      </c>
      <c r="J2979" s="19">
        <f t="shared" si="186"/>
        <v>2.415942137205165E-2</v>
      </c>
      <c r="K2979" s="19">
        <f t="shared" si="187"/>
        <v>1.915492363656017E-2</v>
      </c>
    </row>
    <row r="2980" spans="7:11" x14ac:dyDescent="0.3">
      <c r="G2980" s="23">
        <f t="shared" ca="1" si="184"/>
        <v>45584</v>
      </c>
      <c r="H2980" s="19">
        <v>203.460556</v>
      </c>
      <c r="I2980" s="24">
        <f t="shared" si="185"/>
        <v>-7.7097900169245115E-3</v>
      </c>
      <c r="J2980" s="19">
        <f t="shared" si="186"/>
        <v>2.4263296650513067E-2</v>
      </c>
      <c r="K2980" s="19">
        <f t="shared" si="187"/>
        <v>1.8968809155776024E-2</v>
      </c>
    </row>
    <row r="2981" spans="7:11" x14ac:dyDescent="0.3">
      <c r="G2981" s="23">
        <f t="shared" ca="1" si="184"/>
        <v>45585</v>
      </c>
      <c r="H2981" s="19">
        <v>205.50129699999999</v>
      </c>
      <c r="I2981" s="24">
        <f t="shared" si="185"/>
        <v>1.0030155427275922E-2</v>
      </c>
      <c r="J2981" s="19">
        <f t="shared" si="186"/>
        <v>2.4406363504575933E-2</v>
      </c>
      <c r="K2981" s="19">
        <f t="shared" si="187"/>
        <v>1.9109741963477873E-2</v>
      </c>
    </row>
    <row r="2982" spans="7:11" x14ac:dyDescent="0.3">
      <c r="G2982" s="23">
        <f t="shared" ca="1" si="184"/>
        <v>45586</v>
      </c>
      <c r="H2982" s="19">
        <v>210.09054599999999</v>
      </c>
      <c r="I2982" s="24">
        <f t="shared" si="185"/>
        <v>2.2331970975346227E-2</v>
      </c>
      <c r="J2982" s="19">
        <f t="shared" si="186"/>
        <v>2.3442764836212417E-2</v>
      </c>
      <c r="K2982" s="19">
        <f t="shared" si="187"/>
        <v>1.9861896884162168E-2</v>
      </c>
    </row>
    <row r="2983" spans="7:11" x14ac:dyDescent="0.3">
      <c r="G2983" s="23">
        <f t="shared" ca="1" si="184"/>
        <v>45587</v>
      </c>
      <c r="H2983" s="19">
        <v>215.92532299999999</v>
      </c>
      <c r="I2983" s="24">
        <f t="shared" si="185"/>
        <v>2.7772677595878204E-2</v>
      </c>
      <c r="J2983" s="19">
        <f t="shared" si="186"/>
        <v>2.3173034230975106E-2</v>
      </c>
      <c r="K2983" s="19">
        <f t="shared" si="187"/>
        <v>2.0828951439875485E-2</v>
      </c>
    </row>
    <row r="2984" spans="7:11" x14ac:dyDescent="0.3">
      <c r="G2984" s="23">
        <f t="shared" ca="1" si="184"/>
        <v>45588</v>
      </c>
      <c r="H2984" s="19">
        <v>217.45829800000001</v>
      </c>
      <c r="I2984" s="24">
        <f t="shared" si="185"/>
        <v>7.0995609903523604E-3</v>
      </c>
      <c r="J2984" s="19">
        <f t="shared" si="186"/>
        <v>2.2775581547656753E-2</v>
      </c>
      <c r="K2984" s="19">
        <f t="shared" si="187"/>
        <v>2.0892776446429846E-2</v>
      </c>
    </row>
    <row r="2985" spans="7:11" x14ac:dyDescent="0.3">
      <c r="G2985" s="23">
        <f t="shared" ca="1" si="184"/>
        <v>45589</v>
      </c>
      <c r="H2985" s="19">
        <v>220.06428500000001</v>
      </c>
      <c r="I2985" s="24">
        <f t="shared" si="185"/>
        <v>1.1983847128243408E-2</v>
      </c>
      <c r="J2985" s="19">
        <f t="shared" si="186"/>
        <v>2.2911658301178466E-2</v>
      </c>
      <c r="K2985" s="19">
        <f t="shared" si="187"/>
        <v>2.0967891852491354E-2</v>
      </c>
    </row>
    <row r="2986" spans="7:11" x14ac:dyDescent="0.3">
      <c r="G2986" s="23">
        <f t="shared" ca="1" si="184"/>
        <v>45590</v>
      </c>
      <c r="H2986" s="19">
        <v>219.134918</v>
      </c>
      <c r="I2986" s="24">
        <f t="shared" si="185"/>
        <v>-4.2231614275801688E-3</v>
      </c>
      <c r="J2986" s="19">
        <f t="shared" si="186"/>
        <v>2.1321209659283937E-2</v>
      </c>
      <c r="K2986" s="19">
        <f t="shared" si="187"/>
        <v>2.0993786564407754E-2</v>
      </c>
    </row>
    <row r="2987" spans="7:11" x14ac:dyDescent="0.3">
      <c r="G2987" s="23">
        <f t="shared" ca="1" si="184"/>
        <v>45591</v>
      </c>
      <c r="H2987" s="19">
        <v>218.63673399999999</v>
      </c>
      <c r="I2987" s="24">
        <f t="shared" si="185"/>
        <v>-2.2734122181294891E-3</v>
      </c>
      <c r="J2987" s="19">
        <f t="shared" si="186"/>
        <v>2.0596612059759097E-2</v>
      </c>
      <c r="K2987" s="19">
        <f t="shared" si="187"/>
        <v>2.0827627247538852E-2</v>
      </c>
    </row>
    <row r="2988" spans="7:11" x14ac:dyDescent="0.3">
      <c r="G2988" s="23">
        <f t="shared" ca="1" si="184"/>
        <v>45592</v>
      </c>
      <c r="H2988" s="19">
        <v>221.58763099999999</v>
      </c>
      <c r="I2988" s="24">
        <f t="shared" si="185"/>
        <v>1.3496803332234242E-2</v>
      </c>
      <c r="J2988" s="19">
        <f t="shared" si="186"/>
        <v>1.2157254862336916E-2</v>
      </c>
      <c r="K2988" s="19">
        <f t="shared" si="187"/>
        <v>1.9016235149057179E-2</v>
      </c>
    </row>
    <row r="2989" spans="7:11" x14ac:dyDescent="0.3">
      <c r="G2989" s="23">
        <f t="shared" ca="1" si="184"/>
        <v>45593</v>
      </c>
      <c r="H2989" s="19">
        <v>221.94215399999999</v>
      </c>
      <c r="I2989" s="24">
        <f t="shared" si="185"/>
        <v>1.5999223350151581E-3</v>
      </c>
      <c r="J2989" s="19">
        <f t="shared" si="186"/>
        <v>1.1499219148273516E-2</v>
      </c>
      <c r="K2989" s="19">
        <f t="shared" si="187"/>
        <v>1.8787869002392394E-2</v>
      </c>
    </row>
    <row r="2990" spans="7:11" x14ac:dyDescent="0.3">
      <c r="G2990" s="23">
        <f t="shared" ca="1" si="184"/>
        <v>45594</v>
      </c>
      <c r="H2990" s="19">
        <v>213.31933599999999</v>
      </c>
      <c r="I2990" s="24">
        <f t="shared" si="185"/>
        <v>-3.8851646001417106E-2</v>
      </c>
      <c r="J2990" s="19">
        <f t="shared" si="186"/>
        <v>1.8384964631044855E-2</v>
      </c>
      <c r="K2990" s="19">
        <f t="shared" si="187"/>
        <v>2.1129867546913258E-2</v>
      </c>
    </row>
    <row r="2991" spans="7:11" x14ac:dyDescent="0.3">
      <c r="G2991" s="23">
        <f t="shared" ca="1" si="184"/>
        <v>45595</v>
      </c>
      <c r="H2991" s="19">
        <v>197.41499300000001</v>
      </c>
      <c r="I2991" s="24">
        <f t="shared" si="185"/>
        <v>-7.4556499650833219E-2</v>
      </c>
      <c r="J2991" s="19">
        <f t="shared" si="186"/>
        <v>3.0935463109867931E-2</v>
      </c>
      <c r="K2991" s="19">
        <f t="shared" si="187"/>
        <v>2.7178758005388222E-2</v>
      </c>
    </row>
    <row r="2992" spans="7:11" x14ac:dyDescent="0.3">
      <c r="G2992" s="23">
        <f t="shared" ca="1" si="184"/>
        <v>45596</v>
      </c>
      <c r="H2992" s="19">
        <v>196.45689400000001</v>
      </c>
      <c r="I2992" s="24">
        <f t="shared" si="185"/>
        <v>-4.8532230781478392E-3</v>
      </c>
      <c r="J2992" s="19">
        <f t="shared" si="186"/>
        <v>2.9571555946449016E-2</v>
      </c>
      <c r="K2992" s="19">
        <f t="shared" si="187"/>
        <v>2.6121085529793593E-2</v>
      </c>
    </row>
    <row r="2993" spans="7:11" x14ac:dyDescent="0.3">
      <c r="G2993" s="23">
        <f t="shared" ca="1" si="184"/>
        <v>45597</v>
      </c>
      <c r="H2993" s="19">
        <v>194.00418099999999</v>
      </c>
      <c r="I2993" s="24">
        <f t="shared" si="185"/>
        <v>-1.2484738764117931E-2</v>
      </c>
      <c r="J2993" s="19">
        <f t="shared" si="186"/>
        <v>2.7053648248976485E-2</v>
      </c>
      <c r="K2993" s="19">
        <f t="shared" si="187"/>
        <v>2.4973062181086473E-2</v>
      </c>
    </row>
    <row r="2994" spans="7:11" x14ac:dyDescent="0.3">
      <c r="G2994" s="23">
        <f t="shared" ca="1" si="184"/>
        <v>45598</v>
      </c>
      <c r="H2994" s="19">
        <v>195.201797</v>
      </c>
      <c r="I2994" s="24">
        <f t="shared" si="185"/>
        <v>6.173145309688044E-3</v>
      </c>
      <c r="J2994" s="19">
        <f t="shared" si="186"/>
        <v>2.6988930513535292E-2</v>
      </c>
      <c r="K2994" s="19">
        <f t="shared" si="187"/>
        <v>2.5014436535144551E-2</v>
      </c>
    </row>
    <row r="2995" spans="7:11" x14ac:dyDescent="0.3">
      <c r="G2995" s="23">
        <f t="shared" ca="1" si="184"/>
        <v>45599</v>
      </c>
      <c r="H2995" s="19">
        <v>193.649689</v>
      </c>
      <c r="I2995" s="24">
        <f t="shared" si="185"/>
        <v>-7.9512997516103523E-3</v>
      </c>
      <c r="J2995" s="19">
        <f t="shared" si="186"/>
        <v>2.5864784831927549E-2</v>
      </c>
      <c r="K2995" s="19">
        <f t="shared" si="187"/>
        <v>2.4816501331741833E-2</v>
      </c>
    </row>
    <row r="2996" spans="7:11" x14ac:dyDescent="0.3">
      <c r="G2996" s="23">
        <f t="shared" ca="1" si="184"/>
        <v>45600</v>
      </c>
      <c r="H2996" s="19">
        <v>189.913116</v>
      </c>
      <c r="I2996" s="24">
        <f t="shared" si="185"/>
        <v>-1.9295528019154129E-2</v>
      </c>
      <c r="J2996" s="19">
        <f t="shared" si="186"/>
        <v>2.5774842627842225E-2</v>
      </c>
      <c r="K2996" s="19">
        <f t="shared" si="187"/>
        <v>2.4668661507168815E-2</v>
      </c>
    </row>
    <row r="2997" spans="7:11" x14ac:dyDescent="0.3">
      <c r="G2997" s="23">
        <f t="shared" ca="1" si="184"/>
        <v>45601</v>
      </c>
      <c r="H2997" s="19">
        <v>183.321426</v>
      </c>
      <c r="I2997" s="24">
        <f t="shared" si="185"/>
        <v>-3.4708977130363139E-2</v>
      </c>
      <c r="J2997" s="19">
        <f t="shared" si="186"/>
        <v>2.6186796648429447E-2</v>
      </c>
      <c r="K2997" s="19">
        <f t="shared" si="187"/>
        <v>2.5480497423658571E-2</v>
      </c>
    </row>
    <row r="2998" spans="7:11" x14ac:dyDescent="0.3">
      <c r="G2998" s="23">
        <f t="shared" ca="1" si="184"/>
        <v>45602</v>
      </c>
      <c r="H2998" s="19">
        <v>184.52864099999999</v>
      </c>
      <c r="I2998" s="24">
        <f t="shared" si="185"/>
        <v>6.585236796052385E-3</v>
      </c>
      <c r="J2998" s="19">
        <f t="shared" si="186"/>
        <v>2.5366615734702818E-2</v>
      </c>
      <c r="K2998" s="19">
        <f t="shared" si="187"/>
        <v>2.4104774793151387E-2</v>
      </c>
    </row>
    <row r="2999" spans="7:11" x14ac:dyDescent="0.3">
      <c r="G2999" s="23">
        <f t="shared" ca="1" si="184"/>
        <v>45603</v>
      </c>
      <c r="H2999" s="19">
        <v>181.175308</v>
      </c>
      <c r="I2999" s="24">
        <f t="shared" si="185"/>
        <v>-1.8172425601942099E-2</v>
      </c>
      <c r="J2999" s="19">
        <f t="shared" si="186"/>
        <v>2.4437028136305806E-2</v>
      </c>
      <c r="K2999" s="19">
        <f t="shared" si="187"/>
        <v>2.3435294930886238E-2</v>
      </c>
    </row>
    <row r="3000" spans="7:11" x14ac:dyDescent="0.3">
      <c r="G3000" s="23">
        <f t="shared" ca="1" si="184"/>
        <v>45604</v>
      </c>
      <c r="H3000" s="19">
        <v>186.19570899999999</v>
      </c>
      <c r="I3000" s="24">
        <f t="shared" si="185"/>
        <v>2.7710183332487981E-2</v>
      </c>
      <c r="J3000" s="19">
        <f t="shared" si="186"/>
        <v>2.7542418470755222E-2</v>
      </c>
      <c r="K3000" s="19">
        <f t="shared" si="187"/>
        <v>2.4600721454760336E-2</v>
      </c>
    </row>
    <row r="3001" spans="7:11" x14ac:dyDescent="0.3">
      <c r="G3001" s="23">
        <f t="shared" ca="1" si="184"/>
        <v>45605</v>
      </c>
      <c r="H3001" s="19">
        <v>185.53465299999999</v>
      </c>
      <c r="I3001" s="24">
        <f t="shared" si="185"/>
        <v>-3.5503288639160413E-3</v>
      </c>
      <c r="J3001" s="19">
        <f t="shared" si="186"/>
        <v>1.7143965113960744E-2</v>
      </c>
      <c r="K3001" s="19">
        <f t="shared" si="187"/>
        <v>2.4375717063672517E-2</v>
      </c>
    </row>
    <row r="3002" spans="7:11" x14ac:dyDescent="0.3">
      <c r="G3002" s="23">
        <f t="shared" ca="1" si="184"/>
        <v>45606</v>
      </c>
      <c r="H3002" s="19">
        <v>190.03765899999999</v>
      </c>
      <c r="I3002" s="24">
        <f t="shared" si="185"/>
        <v>2.427043103371096E-2</v>
      </c>
      <c r="J3002" s="19">
        <f t="shared" si="186"/>
        <v>1.9659876590837216E-2</v>
      </c>
      <c r="K3002" s="19">
        <f t="shared" si="187"/>
        <v>2.4492884939397282E-2</v>
      </c>
    </row>
    <row r="3003" spans="7:11" x14ac:dyDescent="0.3">
      <c r="G3003" s="23">
        <f t="shared" ca="1" si="184"/>
        <v>45607</v>
      </c>
      <c r="H3003" s="19">
        <v>187.44035299999999</v>
      </c>
      <c r="I3003" s="24">
        <f t="shared" si="185"/>
        <v>-1.3667322643666102E-2</v>
      </c>
      <c r="J3003" s="19">
        <f t="shared" si="186"/>
        <v>1.972576293233318E-2</v>
      </c>
      <c r="K3003" s="19">
        <f t="shared" si="187"/>
        <v>2.3325218423608445E-2</v>
      </c>
    </row>
    <row r="3004" spans="7:11" x14ac:dyDescent="0.3">
      <c r="G3004" s="23">
        <f t="shared" ca="1" si="184"/>
        <v>45608</v>
      </c>
      <c r="H3004" s="19">
        <v>183.43853799999999</v>
      </c>
      <c r="I3004" s="24">
        <f t="shared" si="185"/>
        <v>-2.1349805076391393E-2</v>
      </c>
      <c r="J3004" s="19">
        <f t="shared" si="186"/>
        <v>2.0178148645304685E-2</v>
      </c>
      <c r="K3004" s="19">
        <f t="shared" si="187"/>
        <v>2.3301481349670382E-2</v>
      </c>
    </row>
    <row r="3005" spans="7:11" x14ac:dyDescent="0.3">
      <c r="G3005" s="23">
        <f t="shared" ca="1" si="184"/>
        <v>45609</v>
      </c>
      <c r="H3005" s="19">
        <v>184.342804</v>
      </c>
      <c r="I3005" s="24">
        <f t="shared" si="185"/>
        <v>4.9295312198791574E-3</v>
      </c>
      <c r="J3005" s="19">
        <f t="shared" si="186"/>
        <v>2.0449963664739321E-2</v>
      </c>
      <c r="K3005" s="19">
        <f t="shared" si="187"/>
        <v>2.3031610498186368E-2</v>
      </c>
    </row>
    <row r="3006" spans="7:11" x14ac:dyDescent="0.3">
      <c r="G3006" s="23">
        <f t="shared" ca="1" si="184"/>
        <v>45610</v>
      </c>
      <c r="H3006" s="19">
        <v>177.301163</v>
      </c>
      <c r="I3006" s="24">
        <f t="shared" si="185"/>
        <v>-3.8198621520371345E-2</v>
      </c>
      <c r="J3006" s="19">
        <f t="shared" si="186"/>
        <v>2.2696703733839401E-2</v>
      </c>
      <c r="K3006" s="19">
        <f t="shared" si="187"/>
        <v>2.3930448592067586E-2</v>
      </c>
    </row>
    <row r="3007" spans="7:11" x14ac:dyDescent="0.3">
      <c r="G3007" s="23">
        <f t="shared" ca="1" si="184"/>
        <v>45611</v>
      </c>
      <c r="H3007" s="19">
        <v>177.089508</v>
      </c>
      <c r="I3007" s="24">
        <f t="shared" si="185"/>
        <v>-1.1937597950217871E-3</v>
      </c>
      <c r="J3007" s="19">
        <f t="shared" si="186"/>
        <v>2.0450668624011518E-2</v>
      </c>
      <c r="K3007" s="19">
        <f t="shared" si="187"/>
        <v>2.3950616208979179E-2</v>
      </c>
    </row>
    <row r="3008" spans="7:11" x14ac:dyDescent="0.3">
      <c r="G3008" s="23">
        <f t="shared" ca="1" si="184"/>
        <v>45612</v>
      </c>
      <c r="H3008" s="19">
        <v>172.83758499999999</v>
      </c>
      <c r="I3008" s="24">
        <f t="shared" si="185"/>
        <v>-2.4010022095719008E-2</v>
      </c>
      <c r="J3008" s="19">
        <f t="shared" si="186"/>
        <v>2.1092048764565541E-2</v>
      </c>
      <c r="K3008" s="19">
        <f t="shared" si="187"/>
        <v>2.3460593989968043E-2</v>
      </c>
    </row>
    <row r="3009" spans="7:11" x14ac:dyDescent="0.3">
      <c r="G3009" s="23">
        <f t="shared" ca="1" si="184"/>
        <v>45613</v>
      </c>
      <c r="H3009" s="19">
        <v>172.02954099999999</v>
      </c>
      <c r="I3009" s="24">
        <f t="shared" si="185"/>
        <v>-4.6751636803996632E-3</v>
      </c>
      <c r="J3009" s="19">
        <f t="shared" si="186"/>
        <v>2.0677323424846416E-2</v>
      </c>
      <c r="K3009" s="19">
        <f t="shared" si="187"/>
        <v>2.3309505228377492E-2</v>
      </c>
    </row>
    <row r="3010" spans="7:11" x14ac:dyDescent="0.3">
      <c r="G3010" s="23">
        <f t="shared" ca="1" si="184"/>
        <v>45614</v>
      </c>
      <c r="H3010" s="19">
        <v>170.07673600000001</v>
      </c>
      <c r="I3010" s="24">
        <f t="shared" si="185"/>
        <v>-1.1351567810088947E-2</v>
      </c>
      <c r="J3010" s="19">
        <f t="shared" si="186"/>
        <v>1.7217048531192193E-2</v>
      </c>
      <c r="K3010" s="19">
        <f t="shared" si="187"/>
        <v>2.2462265852069129E-2</v>
      </c>
    </row>
    <row r="3011" spans="7:11" x14ac:dyDescent="0.3">
      <c r="G3011" s="23">
        <f t="shared" ca="1" si="184"/>
        <v>45615</v>
      </c>
      <c r="H3011" s="19">
        <v>169.98052999999999</v>
      </c>
      <c r="I3011" s="24">
        <f t="shared" si="185"/>
        <v>-5.6566231374544085E-4</v>
      </c>
      <c r="J3011" s="19">
        <f t="shared" si="186"/>
        <v>1.7345094799093401E-2</v>
      </c>
      <c r="K3011" s="19">
        <f t="shared" si="187"/>
        <v>1.6834838850030742E-2</v>
      </c>
    </row>
    <row r="3012" spans="7:11" x14ac:dyDescent="0.3">
      <c r="G3012" s="23">
        <f t="shared" ca="1" si="184"/>
        <v>45616</v>
      </c>
      <c r="H3012" s="19">
        <v>169.23019400000001</v>
      </c>
      <c r="I3012" s="24">
        <f t="shared" si="185"/>
        <v>-4.4142467375526406E-3</v>
      </c>
      <c r="J3012" s="19">
        <f t="shared" si="186"/>
        <v>1.3180472932123998E-2</v>
      </c>
      <c r="K3012" s="19">
        <f t="shared" si="187"/>
        <v>1.6838507250639834E-2</v>
      </c>
    </row>
    <row r="3013" spans="7:11" x14ac:dyDescent="0.3">
      <c r="G3013" s="23">
        <f t="shared" ca="1" si="184"/>
        <v>45617</v>
      </c>
      <c r="H3013" s="19">
        <v>166.199997</v>
      </c>
      <c r="I3013" s="24">
        <f t="shared" si="185"/>
        <v>-1.790577040879604E-2</v>
      </c>
      <c r="J3013" s="19">
        <f t="shared" si="186"/>
        <v>1.3327042916991954E-2</v>
      </c>
      <c r="K3013" s="19">
        <f t="shared" si="187"/>
        <v>1.6969547849953862E-2</v>
      </c>
    </row>
    <row r="3014" spans="7:11" x14ac:dyDescent="0.3">
      <c r="G3014" s="23">
        <f t="shared" ref="G3014:G3077" ca="1" si="188">G3013+1</f>
        <v>45618</v>
      </c>
      <c r="H3014" s="19">
        <v>161.621002</v>
      </c>
      <c r="I3014" s="24">
        <f t="shared" ref="I3014:I3077" si="189">H3014/H3013-1</f>
        <v>-2.755111361403928E-2</v>
      </c>
      <c r="J3014" s="19">
        <f t="shared" si="186"/>
        <v>1.3946852033347496E-2</v>
      </c>
      <c r="K3014" s="19">
        <f t="shared" si="187"/>
        <v>1.7206250082098255E-2</v>
      </c>
    </row>
    <row r="3015" spans="7:11" x14ac:dyDescent="0.3">
      <c r="G3015" s="23">
        <f t="shared" ca="1" si="188"/>
        <v>45619</v>
      </c>
      <c r="H3015" s="19">
        <v>164.97827100000001</v>
      </c>
      <c r="I3015" s="24">
        <f t="shared" si="189"/>
        <v>2.0772479804326505E-2</v>
      </c>
      <c r="J3015" s="19">
        <f t="shared" si="186"/>
        <v>1.6761729074077823E-2</v>
      </c>
      <c r="K3015" s="19">
        <f t="shared" si="187"/>
        <v>1.8472804957309789E-2</v>
      </c>
    </row>
    <row r="3016" spans="7:11" x14ac:dyDescent="0.3">
      <c r="G3016" s="23">
        <f t="shared" ca="1" si="188"/>
        <v>45620</v>
      </c>
      <c r="H3016" s="19">
        <v>162.81384299999999</v>
      </c>
      <c r="I3016" s="24">
        <f t="shared" si="189"/>
        <v>-1.3119473169894036E-2</v>
      </c>
      <c r="J3016" s="19">
        <f t="shared" si="186"/>
        <v>1.3847918937622633E-2</v>
      </c>
      <c r="K3016" s="19">
        <f t="shared" si="187"/>
        <v>1.8321830357662834E-2</v>
      </c>
    </row>
    <row r="3017" spans="7:11" x14ac:dyDescent="0.3">
      <c r="G3017" s="23">
        <f t="shared" ca="1" si="188"/>
        <v>45621</v>
      </c>
      <c r="H3017" s="19">
        <v>162.005798</v>
      </c>
      <c r="I3017" s="24">
        <f t="shared" si="189"/>
        <v>-4.962999368548715E-3</v>
      </c>
      <c r="J3017" s="19">
        <f t="shared" si="186"/>
        <v>1.3680218114688275E-2</v>
      </c>
      <c r="K3017" s="19">
        <f t="shared" si="187"/>
        <v>1.7168609098948871E-2</v>
      </c>
    </row>
    <row r="3018" spans="7:11" x14ac:dyDescent="0.3">
      <c r="G3018" s="23">
        <f t="shared" ca="1" si="188"/>
        <v>45622</v>
      </c>
      <c r="H3018" s="19">
        <v>153.963684</v>
      </c>
      <c r="I3018" s="24">
        <f t="shared" si="189"/>
        <v>-4.9640902358321748E-2</v>
      </c>
      <c r="J3018" s="19">
        <f t="shared" si="186"/>
        <v>1.8428194748348631E-2</v>
      </c>
      <c r="K3018" s="19">
        <f t="shared" si="187"/>
        <v>1.9447864183169176E-2</v>
      </c>
    </row>
    <row r="3019" spans="7:11" x14ac:dyDescent="0.3">
      <c r="G3019" s="23">
        <f t="shared" ca="1" si="188"/>
        <v>45623</v>
      </c>
      <c r="H3019" s="19">
        <v>150.40438800000001</v>
      </c>
      <c r="I3019" s="24">
        <f t="shared" si="189"/>
        <v>-2.3117763277215375E-2</v>
      </c>
      <c r="J3019" s="19">
        <f t="shared" si="186"/>
        <v>1.8608883137462107E-2</v>
      </c>
      <c r="K3019" s="19">
        <f t="shared" si="187"/>
        <v>1.9603681749028486E-2</v>
      </c>
    </row>
    <row r="3020" spans="7:11" x14ac:dyDescent="0.3">
      <c r="G3020" s="23">
        <f t="shared" ca="1" si="188"/>
        <v>45624</v>
      </c>
      <c r="H3020" s="19">
        <v>156.73417699999999</v>
      </c>
      <c r="I3020" s="24">
        <f t="shared" si="189"/>
        <v>4.2085135175710331E-2</v>
      </c>
      <c r="J3020" s="19">
        <f t="shared" si="186"/>
        <v>2.5565967065433425E-2</v>
      </c>
      <c r="K3020" s="19">
        <f t="shared" si="187"/>
        <v>2.1220387766910105E-2</v>
      </c>
    </row>
    <row r="3021" spans="7:11" x14ac:dyDescent="0.3">
      <c r="G3021" s="23">
        <f t="shared" ca="1" si="188"/>
        <v>45625</v>
      </c>
      <c r="H3021" s="19">
        <v>159.11987300000001</v>
      </c>
      <c r="I3021" s="24">
        <f t="shared" si="189"/>
        <v>1.5221287696556507E-2</v>
      </c>
      <c r="J3021" s="19">
        <f t="shared" si="186"/>
        <v>2.6534288962451857E-2</v>
      </c>
      <c r="K3021" s="19">
        <f t="shared" si="187"/>
        <v>2.185014706153245E-2</v>
      </c>
    </row>
    <row r="3022" spans="7:11" x14ac:dyDescent="0.3">
      <c r="G3022" s="23">
        <f t="shared" ca="1" si="188"/>
        <v>45626</v>
      </c>
      <c r="H3022" s="19">
        <v>156.83038300000001</v>
      </c>
      <c r="I3022" s="24">
        <f t="shared" si="189"/>
        <v>-1.4388460453333862E-2</v>
      </c>
      <c r="J3022" s="19">
        <f t="shared" si="186"/>
        <v>2.6644295671681008E-2</v>
      </c>
      <c r="K3022" s="19">
        <f t="shared" si="187"/>
        <v>2.0571473473289175E-2</v>
      </c>
    </row>
    <row r="3023" spans="7:11" x14ac:dyDescent="0.3">
      <c r="G3023" s="23">
        <f t="shared" ca="1" si="188"/>
        <v>45627</v>
      </c>
      <c r="H3023" s="19">
        <v>160.69750999999999</v>
      </c>
      <c r="I3023" s="24">
        <f t="shared" si="189"/>
        <v>2.4658021781404305E-2</v>
      </c>
      <c r="J3023" s="19">
        <f t="shared" ref="J3023:J3086" si="190">_xlfn.STDEV.S(I3014:I3023)</f>
        <v>2.8114035639247338E-2</v>
      </c>
      <c r="K3023" s="19">
        <f t="shared" si="187"/>
        <v>2.1891345314827271E-2</v>
      </c>
    </row>
    <row r="3024" spans="7:11" x14ac:dyDescent="0.3">
      <c r="G3024" s="23">
        <f t="shared" ca="1" si="188"/>
        <v>45628</v>
      </c>
      <c r="H3024" s="19">
        <v>165.48812899999999</v>
      </c>
      <c r="I3024" s="24">
        <f t="shared" si="189"/>
        <v>2.9811407780991672E-2</v>
      </c>
      <c r="J3024" s="19">
        <f t="shared" si="190"/>
        <v>2.8399684602429528E-2</v>
      </c>
      <c r="K3024" s="19">
        <f t="shared" si="187"/>
        <v>2.3134153540393752E-2</v>
      </c>
    </row>
    <row r="3025" spans="7:11" x14ac:dyDescent="0.3">
      <c r="G3025" s="23">
        <f t="shared" ca="1" si="188"/>
        <v>45629</v>
      </c>
      <c r="H3025" s="19">
        <v>163.06395000000001</v>
      </c>
      <c r="I3025" s="24">
        <f t="shared" si="189"/>
        <v>-1.4648657971110257E-2</v>
      </c>
      <c r="J3025" s="19">
        <f t="shared" si="190"/>
        <v>2.8107002800966705E-2</v>
      </c>
      <c r="K3025" s="19">
        <f t="shared" si="187"/>
        <v>2.3111391655181585E-2</v>
      </c>
    </row>
    <row r="3026" spans="7:11" x14ac:dyDescent="0.3">
      <c r="G3026" s="23">
        <f t="shared" ca="1" si="188"/>
        <v>45630</v>
      </c>
      <c r="H3026" s="19">
        <v>168.39329499999999</v>
      </c>
      <c r="I3026" s="24">
        <f t="shared" si="189"/>
        <v>3.268254571289364E-2</v>
      </c>
      <c r="J3026" s="19">
        <f t="shared" si="190"/>
        <v>2.9571945181631476E-2</v>
      </c>
      <c r="K3026" s="19">
        <f t="shared" si="187"/>
        <v>2.3325045333275132E-2</v>
      </c>
    </row>
    <row r="3027" spans="7:11" x14ac:dyDescent="0.3">
      <c r="G3027" s="23">
        <f t="shared" ca="1" si="188"/>
        <v>45631</v>
      </c>
      <c r="H3027" s="19">
        <v>169.326401</v>
      </c>
      <c r="I3027" s="24">
        <f t="shared" si="189"/>
        <v>5.5412301303328082E-3</v>
      </c>
      <c r="J3027" s="19">
        <f t="shared" si="190"/>
        <v>2.9413410358602149E-2</v>
      </c>
      <c r="K3027" s="19">
        <f t="shared" si="187"/>
        <v>2.3390621281084743E-2</v>
      </c>
    </row>
    <row r="3028" spans="7:11" x14ac:dyDescent="0.3">
      <c r="G3028" s="23">
        <f t="shared" ca="1" si="188"/>
        <v>45632</v>
      </c>
      <c r="H3028" s="19">
        <v>168.701111</v>
      </c>
      <c r="I3028" s="24">
        <f t="shared" si="189"/>
        <v>-3.6928086601215604E-3</v>
      </c>
      <c r="J3028" s="19">
        <f t="shared" si="190"/>
        <v>2.280754833033747E-2</v>
      </c>
      <c r="K3028" s="19">
        <f t="shared" si="187"/>
        <v>2.2817621586608189E-2</v>
      </c>
    </row>
    <row r="3029" spans="7:11" x14ac:dyDescent="0.3">
      <c r="G3029" s="23">
        <f t="shared" ca="1" si="188"/>
        <v>45633</v>
      </c>
      <c r="H3029" s="19">
        <v>169.759277</v>
      </c>
      <c r="I3029" s="24">
        <f t="shared" si="189"/>
        <v>6.2724305354455723E-3</v>
      </c>
      <c r="J3029" s="19">
        <f t="shared" si="190"/>
        <v>1.9851570504828948E-2</v>
      </c>
      <c r="K3029" s="19">
        <f t="shared" si="187"/>
        <v>2.2855167288959359E-2</v>
      </c>
    </row>
    <row r="3030" spans="7:11" x14ac:dyDescent="0.3">
      <c r="G3030" s="23">
        <f t="shared" ca="1" si="188"/>
        <v>45634</v>
      </c>
      <c r="H3030" s="19">
        <v>169.30715900000001</v>
      </c>
      <c r="I3030" s="24">
        <f t="shared" si="189"/>
        <v>-2.6632889111561919E-3</v>
      </c>
      <c r="J3030" s="19">
        <f t="shared" si="190"/>
        <v>1.7282358260676377E-2</v>
      </c>
      <c r="K3030" s="19">
        <f t="shared" si="187"/>
        <v>2.2718529044614817E-2</v>
      </c>
    </row>
    <row r="3031" spans="7:11" x14ac:dyDescent="0.3">
      <c r="G3031" s="23">
        <f t="shared" ca="1" si="188"/>
        <v>45635</v>
      </c>
      <c r="H3031" s="19">
        <v>170.20178200000001</v>
      </c>
      <c r="I3031" s="24">
        <f t="shared" si="189"/>
        <v>5.2840234593978241E-3</v>
      </c>
      <c r="J3031" s="19">
        <f t="shared" si="190"/>
        <v>1.7098006137143389E-2</v>
      </c>
      <c r="K3031" s="19">
        <f t="shared" si="187"/>
        <v>2.2748246021145238E-2</v>
      </c>
    </row>
    <row r="3032" spans="7:11" x14ac:dyDescent="0.3">
      <c r="G3032" s="23">
        <f t="shared" ca="1" si="188"/>
        <v>45636</v>
      </c>
      <c r="H3032" s="19">
        <v>171.923721</v>
      </c>
      <c r="I3032" s="24">
        <f t="shared" si="189"/>
        <v>1.0117044485468352E-2</v>
      </c>
      <c r="J3032" s="19">
        <f t="shared" si="190"/>
        <v>1.5379924720523405E-2</v>
      </c>
      <c r="K3032" s="19">
        <f t="shared" si="187"/>
        <v>2.2821318983435319E-2</v>
      </c>
    </row>
    <row r="3033" spans="7:11" x14ac:dyDescent="0.3">
      <c r="G3033" s="23">
        <f t="shared" ca="1" si="188"/>
        <v>45637</v>
      </c>
      <c r="H3033" s="19">
        <v>173.068466</v>
      </c>
      <c r="I3033" s="24">
        <f t="shared" si="189"/>
        <v>6.6584470911956739E-3</v>
      </c>
      <c r="J3033" s="19">
        <f t="shared" si="190"/>
        <v>1.4410228785131598E-2</v>
      </c>
      <c r="K3033" s="19">
        <f t="shared" ref="K3033:K3096" si="191">_xlfn.STDEV.S(I3014:I3033)</f>
        <v>2.240536376749673E-2</v>
      </c>
    </row>
    <row r="3034" spans="7:11" x14ac:dyDescent="0.3">
      <c r="G3034" s="23">
        <f t="shared" ca="1" si="188"/>
        <v>45638</v>
      </c>
      <c r="H3034" s="19">
        <v>189.58554100000001</v>
      </c>
      <c r="I3034" s="24">
        <f t="shared" si="189"/>
        <v>9.5436652220630469E-2</v>
      </c>
      <c r="J3034" s="19">
        <f t="shared" si="190"/>
        <v>3.1034970752844011E-2</v>
      </c>
      <c r="K3034" s="19">
        <f t="shared" si="191"/>
        <v>2.9534488511682468E-2</v>
      </c>
    </row>
    <row r="3035" spans="7:11" x14ac:dyDescent="0.3">
      <c r="G3035" s="23">
        <f t="shared" ca="1" si="188"/>
        <v>45639</v>
      </c>
      <c r="H3035" s="19">
        <v>191.519104</v>
      </c>
      <c r="I3035" s="24">
        <f t="shared" si="189"/>
        <v>1.0198894861924046E-2</v>
      </c>
      <c r="J3035" s="19">
        <f t="shared" si="190"/>
        <v>2.943085949714486E-2</v>
      </c>
      <c r="K3035" s="19">
        <f t="shared" si="191"/>
        <v>2.939595915316252E-2</v>
      </c>
    </row>
    <row r="3036" spans="7:11" x14ac:dyDescent="0.3">
      <c r="G3036" s="23">
        <f t="shared" ca="1" si="188"/>
        <v>45640</v>
      </c>
      <c r="H3036" s="19">
        <v>194.837906</v>
      </c>
      <c r="I3036" s="24">
        <f t="shared" si="189"/>
        <v>1.732883002627239E-2</v>
      </c>
      <c r="J3036" s="19">
        <f t="shared" si="190"/>
        <v>2.8893256666141315E-2</v>
      </c>
      <c r="K3036" s="19">
        <f t="shared" si="191"/>
        <v>2.9037062687616154E-2</v>
      </c>
    </row>
    <row r="3037" spans="7:11" x14ac:dyDescent="0.3">
      <c r="G3037" s="23">
        <f t="shared" ca="1" si="188"/>
        <v>45641</v>
      </c>
      <c r="H3037" s="19">
        <v>190.16272000000001</v>
      </c>
      <c r="I3037" s="24">
        <f t="shared" si="189"/>
        <v>-2.3995258910245121E-2</v>
      </c>
      <c r="J3037" s="19">
        <f t="shared" si="190"/>
        <v>3.1376119896800024E-2</v>
      </c>
      <c r="K3037" s="19">
        <f t="shared" si="191"/>
        <v>2.9833793995955489E-2</v>
      </c>
    </row>
    <row r="3038" spans="7:11" x14ac:dyDescent="0.3">
      <c r="G3038" s="23">
        <f t="shared" ca="1" si="188"/>
        <v>45642</v>
      </c>
      <c r="H3038" s="19">
        <v>189.41236900000001</v>
      </c>
      <c r="I3038" s="24">
        <f t="shared" si="189"/>
        <v>-3.945836492031618E-3</v>
      </c>
      <c r="J3038" s="19">
        <f t="shared" si="190"/>
        <v>3.1390364717774441E-2</v>
      </c>
      <c r="K3038" s="19">
        <f t="shared" si="191"/>
        <v>2.6739554677625361E-2</v>
      </c>
    </row>
    <row r="3039" spans="7:11" x14ac:dyDescent="0.3">
      <c r="G3039" s="23">
        <f t="shared" ca="1" si="188"/>
        <v>45643</v>
      </c>
      <c r="H3039" s="19">
        <v>190.27816799999999</v>
      </c>
      <c r="I3039" s="24">
        <f t="shared" si="189"/>
        <v>4.570973926206312E-3</v>
      </c>
      <c r="J3039" s="19">
        <f t="shared" si="190"/>
        <v>3.1429862508325308E-2</v>
      </c>
      <c r="K3039" s="19">
        <f t="shared" si="191"/>
        <v>2.5586104221130841E-2</v>
      </c>
    </row>
    <row r="3040" spans="7:11" x14ac:dyDescent="0.3">
      <c r="G3040" s="23">
        <f t="shared" ca="1" si="188"/>
        <v>45644</v>
      </c>
      <c r="H3040" s="19">
        <v>193.106369</v>
      </c>
      <c r="I3040" s="24">
        <f t="shared" si="189"/>
        <v>1.4863507620064942E-2</v>
      </c>
      <c r="J3040" s="19">
        <f t="shared" si="190"/>
        <v>3.1013498520499366E-2</v>
      </c>
      <c r="K3040" s="19">
        <f t="shared" si="191"/>
        <v>2.4614131059204607E-2</v>
      </c>
    </row>
    <row r="3041" spans="7:11" x14ac:dyDescent="0.3">
      <c r="G3041" s="23">
        <f t="shared" ca="1" si="188"/>
        <v>45645</v>
      </c>
      <c r="H3041" s="19">
        <v>192.125137</v>
      </c>
      <c r="I3041" s="24">
        <f t="shared" si="189"/>
        <v>-5.0813031443825984E-3</v>
      </c>
      <c r="J3041" s="19">
        <f t="shared" si="190"/>
        <v>3.149373445235519E-2</v>
      </c>
      <c r="K3041" s="19">
        <f t="shared" si="191"/>
        <v>2.4838332934193037E-2</v>
      </c>
    </row>
    <row r="3042" spans="7:11" x14ac:dyDescent="0.3">
      <c r="G3042" s="23">
        <f t="shared" ca="1" si="188"/>
        <v>45646</v>
      </c>
      <c r="H3042" s="19">
        <v>192.875473</v>
      </c>
      <c r="I3042" s="24">
        <f t="shared" si="189"/>
        <v>3.90545459962377E-3</v>
      </c>
      <c r="J3042" s="19">
        <f t="shared" si="190"/>
        <v>3.1609524279963316E-2</v>
      </c>
      <c r="K3042" s="19">
        <f t="shared" si="191"/>
        <v>2.4232055313508912E-2</v>
      </c>
    </row>
    <row r="3043" spans="7:11" x14ac:dyDescent="0.3">
      <c r="G3043" s="23">
        <f t="shared" ca="1" si="188"/>
        <v>45647</v>
      </c>
      <c r="H3043" s="19">
        <v>194.78019699999999</v>
      </c>
      <c r="I3043" s="24">
        <f t="shared" si="189"/>
        <v>9.8754080566789693E-3</v>
      </c>
      <c r="J3043" s="19">
        <f t="shared" si="190"/>
        <v>3.1565528696957106E-2</v>
      </c>
      <c r="K3043" s="19">
        <f t="shared" si="191"/>
        <v>2.4007184799612769E-2</v>
      </c>
    </row>
    <row r="3044" spans="7:11" x14ac:dyDescent="0.3">
      <c r="G3044" s="23">
        <f t="shared" ca="1" si="188"/>
        <v>45648</v>
      </c>
      <c r="H3044" s="19">
        <v>190.48017899999999</v>
      </c>
      <c r="I3044" s="24">
        <f t="shared" si="189"/>
        <v>-2.2076258604461718E-2</v>
      </c>
      <c r="J3044" s="19">
        <f t="shared" si="190"/>
        <v>1.437682046675107E-2</v>
      </c>
      <c r="K3044" s="19">
        <f t="shared" si="191"/>
        <v>2.454282032420799E-2</v>
      </c>
    </row>
    <row r="3045" spans="7:11" x14ac:dyDescent="0.3">
      <c r="G3045" s="23">
        <f t="shared" ca="1" si="188"/>
        <v>45649</v>
      </c>
      <c r="H3045" s="19">
        <v>189.06607099999999</v>
      </c>
      <c r="I3045" s="24">
        <f t="shared" si="189"/>
        <v>-7.4239115451482096E-3</v>
      </c>
      <c r="J3045" s="19">
        <f t="shared" si="190"/>
        <v>1.4142809134904578E-2</v>
      </c>
      <c r="K3045" s="19">
        <f t="shared" si="191"/>
        <v>2.4253739885893931E-2</v>
      </c>
    </row>
    <row r="3046" spans="7:11" x14ac:dyDescent="0.3">
      <c r="G3046" s="23">
        <f t="shared" ca="1" si="188"/>
        <v>45650</v>
      </c>
      <c r="H3046" s="19">
        <v>190.201187</v>
      </c>
      <c r="I3046" s="24">
        <f t="shared" si="189"/>
        <v>6.0038059393534571E-3</v>
      </c>
      <c r="J3046" s="19">
        <f t="shared" si="190"/>
        <v>1.2892599296085737E-2</v>
      </c>
      <c r="K3046" s="19">
        <f t="shared" si="191"/>
        <v>2.3529839615665293E-2</v>
      </c>
    </row>
    <row r="3047" spans="7:11" x14ac:dyDescent="0.3">
      <c r="G3047" s="23">
        <f t="shared" ca="1" si="188"/>
        <v>45651</v>
      </c>
      <c r="H3047" s="19">
        <v>190.48017899999999</v>
      </c>
      <c r="I3047" s="24">
        <f t="shared" si="189"/>
        <v>1.4668257564554033E-3</v>
      </c>
      <c r="J3047" s="19">
        <f t="shared" si="190"/>
        <v>1.0414680476287077E-2</v>
      </c>
      <c r="K3047" s="19">
        <f t="shared" si="191"/>
        <v>2.3554916211880127E-2</v>
      </c>
    </row>
    <row r="3048" spans="7:11" x14ac:dyDescent="0.3">
      <c r="G3048" s="23">
        <f t="shared" ca="1" si="188"/>
        <v>45652</v>
      </c>
      <c r="H3048" s="19">
        <v>189.143021</v>
      </c>
      <c r="I3048" s="24">
        <f t="shared" si="189"/>
        <v>-7.0199325043682759E-3</v>
      </c>
      <c r="J3048" s="19">
        <f t="shared" si="190"/>
        <v>1.0594978550136759E-2</v>
      </c>
      <c r="K3048" s="19">
        <f t="shared" si="191"/>
        <v>2.3639724271673938E-2</v>
      </c>
    </row>
    <row r="3049" spans="7:11" x14ac:dyDescent="0.3">
      <c r="G3049" s="23">
        <f t="shared" ca="1" si="188"/>
        <v>45653</v>
      </c>
      <c r="H3049" s="19">
        <v>185.728027</v>
      </c>
      <c r="I3049" s="24">
        <f t="shared" si="189"/>
        <v>-1.8055088588227686E-2</v>
      </c>
      <c r="J3049" s="19">
        <f t="shared" si="190"/>
        <v>1.1832338785791955E-2</v>
      </c>
      <c r="K3049" s="19">
        <f t="shared" si="191"/>
        <v>2.4242560083863978E-2</v>
      </c>
    </row>
    <row r="3050" spans="7:11" x14ac:dyDescent="0.3">
      <c r="G3050" s="23">
        <f t="shared" ca="1" si="188"/>
        <v>45654</v>
      </c>
      <c r="H3050" s="19">
        <v>184.381271</v>
      </c>
      <c r="I3050" s="24">
        <f t="shared" si="189"/>
        <v>-7.2512265475150883E-3</v>
      </c>
      <c r="J3050" s="19">
        <f t="shared" si="190"/>
        <v>1.0212550458934945E-2</v>
      </c>
      <c r="K3050" s="19">
        <f t="shared" si="191"/>
        <v>2.4338142892936291E-2</v>
      </c>
    </row>
    <row r="3051" spans="7:11" x14ac:dyDescent="0.3">
      <c r="G3051" s="23">
        <f t="shared" ca="1" si="188"/>
        <v>45655</v>
      </c>
      <c r="H3051" s="19">
        <v>184.054214</v>
      </c>
      <c r="I3051" s="24">
        <f t="shared" si="189"/>
        <v>-1.7738081434528485E-3</v>
      </c>
      <c r="J3051" s="19">
        <f t="shared" si="190"/>
        <v>1.0247493089040697E-2</v>
      </c>
      <c r="K3051" s="19">
        <f t="shared" si="191"/>
        <v>2.4377968734027082E-2</v>
      </c>
    </row>
    <row r="3052" spans="7:11" x14ac:dyDescent="0.3">
      <c r="G3052" s="23">
        <f t="shared" ca="1" si="188"/>
        <v>45656</v>
      </c>
      <c r="H3052" s="19">
        <v>187.094055</v>
      </c>
      <c r="I3052" s="24">
        <f t="shared" si="189"/>
        <v>1.6516008701653595E-2</v>
      </c>
      <c r="J3052" s="19">
        <f t="shared" si="190"/>
        <v>1.1988566710587446E-2</v>
      </c>
      <c r="K3052" s="19">
        <f t="shared" si="191"/>
        <v>2.4501528490282424E-2</v>
      </c>
    </row>
    <row r="3053" spans="7:11" x14ac:dyDescent="0.3">
      <c r="G3053" s="23">
        <f t="shared" ca="1" si="188"/>
        <v>45657</v>
      </c>
      <c r="H3053" s="19">
        <v>187.286438</v>
      </c>
      <c r="I3053" s="24">
        <f t="shared" si="189"/>
        <v>1.0282689099876396E-3</v>
      </c>
      <c r="J3053" s="19">
        <f t="shared" si="190"/>
        <v>1.1237924347196882E-2</v>
      </c>
      <c r="K3053" s="19">
        <f t="shared" si="191"/>
        <v>2.4507889148529291E-2</v>
      </c>
    </row>
    <row r="3054" spans="7:11" x14ac:dyDescent="0.3">
      <c r="G3054" s="23">
        <f t="shared" ca="1" si="188"/>
        <v>45658</v>
      </c>
      <c r="H3054" s="19">
        <v>185.20855700000001</v>
      </c>
      <c r="I3054" s="24">
        <f t="shared" si="189"/>
        <v>-1.1094668798175333E-2</v>
      </c>
      <c r="J3054" s="19">
        <f t="shared" si="190"/>
        <v>9.68982895703039E-3</v>
      </c>
      <c r="K3054" s="19">
        <f t="shared" si="191"/>
        <v>1.2053703741991828E-2</v>
      </c>
    </row>
    <row r="3055" spans="7:11" x14ac:dyDescent="0.3">
      <c r="G3055" s="23">
        <f t="shared" ca="1" si="188"/>
        <v>45659</v>
      </c>
      <c r="H3055" s="19">
        <v>190.95155299999999</v>
      </c>
      <c r="I3055" s="24">
        <f t="shared" si="189"/>
        <v>3.1008264915103112E-2</v>
      </c>
      <c r="J3055" s="19">
        <f t="shared" si="190"/>
        <v>1.4204475580422687E-2</v>
      </c>
      <c r="K3055" s="19">
        <f t="shared" si="191"/>
        <v>1.3845164836370919E-2</v>
      </c>
    </row>
    <row r="3056" spans="7:11" x14ac:dyDescent="0.3">
      <c r="G3056" s="23">
        <f t="shared" ca="1" si="188"/>
        <v>45660</v>
      </c>
      <c r="H3056" s="19">
        <v>191.11506700000001</v>
      </c>
      <c r="I3056" s="24">
        <f t="shared" si="189"/>
        <v>8.5631144356290712E-4</v>
      </c>
      <c r="J3056" s="19">
        <f t="shared" si="190"/>
        <v>1.4099211676901846E-2</v>
      </c>
      <c r="K3056" s="19">
        <f t="shared" si="191"/>
        <v>1.3232867125005281E-2</v>
      </c>
    </row>
    <row r="3057" spans="7:11" x14ac:dyDescent="0.3">
      <c r="G3057" s="23">
        <f t="shared" ca="1" si="188"/>
        <v>45661</v>
      </c>
      <c r="H3057" s="19">
        <v>191.04774499999999</v>
      </c>
      <c r="I3057" s="24">
        <f t="shared" si="189"/>
        <v>-3.5225898751367613E-4</v>
      </c>
      <c r="J3057" s="19">
        <f t="shared" si="190"/>
        <v>1.4098062745646905E-2</v>
      </c>
      <c r="K3057" s="19">
        <f t="shared" si="191"/>
        <v>1.206372013992154E-2</v>
      </c>
    </row>
    <row r="3058" spans="7:11" x14ac:dyDescent="0.3">
      <c r="G3058" s="23">
        <f t="shared" ca="1" si="188"/>
        <v>45662</v>
      </c>
      <c r="H3058" s="19">
        <v>188.89291399999999</v>
      </c>
      <c r="I3058" s="24">
        <f t="shared" si="189"/>
        <v>-1.127901823703803E-2</v>
      </c>
      <c r="J3058" s="19">
        <f t="shared" si="190"/>
        <v>1.4407601330720497E-2</v>
      </c>
      <c r="K3058" s="19">
        <f t="shared" si="191"/>
        <v>1.2308547194108821E-2</v>
      </c>
    </row>
    <row r="3059" spans="7:11" x14ac:dyDescent="0.3">
      <c r="G3059" s="23">
        <f t="shared" ca="1" si="188"/>
        <v>45663</v>
      </c>
      <c r="H3059" s="19">
        <v>188.546616</v>
      </c>
      <c r="I3059" s="24">
        <f t="shared" si="189"/>
        <v>-1.8333032863264709E-3</v>
      </c>
      <c r="J3059" s="19">
        <f t="shared" si="190"/>
        <v>1.2998117976945042E-2</v>
      </c>
      <c r="K3059" s="19">
        <f t="shared" si="191"/>
        <v>1.2264802339563842E-2</v>
      </c>
    </row>
    <row r="3060" spans="7:11" x14ac:dyDescent="0.3">
      <c r="G3060" s="23">
        <f t="shared" ca="1" si="188"/>
        <v>45664</v>
      </c>
      <c r="H3060" s="19">
        <v>191.09582499999999</v>
      </c>
      <c r="I3060" s="24">
        <f t="shared" si="189"/>
        <v>1.3520311602940538E-2</v>
      </c>
      <c r="J3060" s="19">
        <f t="shared" si="190"/>
        <v>1.3088979106257488E-2</v>
      </c>
      <c r="K3060" s="19">
        <f t="shared" si="191"/>
        <v>1.2180291191069286E-2</v>
      </c>
    </row>
    <row r="3061" spans="7:11" x14ac:dyDescent="0.3">
      <c r="G3061" s="23">
        <f t="shared" ca="1" si="188"/>
        <v>45665</v>
      </c>
      <c r="H3061" s="19">
        <v>191.336319</v>
      </c>
      <c r="I3061" s="24">
        <f t="shared" si="189"/>
        <v>1.2584994988771303E-3</v>
      </c>
      <c r="J3061" s="19">
        <f t="shared" si="190"/>
        <v>1.2983819723130251E-2</v>
      </c>
      <c r="K3061" s="19">
        <f t="shared" si="191"/>
        <v>1.2135916327922183E-2</v>
      </c>
    </row>
    <row r="3062" spans="7:11" x14ac:dyDescent="0.3">
      <c r="G3062" s="23">
        <f t="shared" ca="1" si="188"/>
        <v>45666</v>
      </c>
      <c r="H3062" s="19">
        <v>191.33633399999999</v>
      </c>
      <c r="I3062" s="24">
        <f t="shared" si="189"/>
        <v>7.8395989255852783E-8</v>
      </c>
      <c r="J3062" s="19">
        <f t="shared" si="190"/>
        <v>1.2238645818267471E-2</v>
      </c>
      <c r="K3062" s="19">
        <f t="shared" si="191"/>
        <v>1.2098828298627819E-2</v>
      </c>
    </row>
    <row r="3063" spans="7:11" x14ac:dyDescent="0.3">
      <c r="G3063" s="23">
        <f t="shared" ca="1" si="188"/>
        <v>45667</v>
      </c>
      <c r="H3063" s="19">
        <v>189.98413099999999</v>
      </c>
      <c r="I3063" s="24">
        <f t="shared" si="189"/>
        <v>-7.0671522325707059E-3</v>
      </c>
      <c r="J3063" s="19">
        <f t="shared" si="190"/>
        <v>1.2595479097457061E-2</v>
      </c>
      <c r="K3063" s="19">
        <f t="shared" si="191"/>
        <v>1.1938646000269124E-2</v>
      </c>
    </row>
    <row r="3064" spans="7:11" x14ac:dyDescent="0.3">
      <c r="G3064" s="23">
        <f t="shared" ca="1" si="188"/>
        <v>45668</v>
      </c>
      <c r="H3064" s="19">
        <v>191.432907</v>
      </c>
      <c r="I3064" s="24">
        <f t="shared" si="189"/>
        <v>7.6257737547564819E-3</v>
      </c>
      <c r="J3064" s="19">
        <f t="shared" si="190"/>
        <v>1.1886523078054517E-2</v>
      </c>
      <c r="K3064" s="19">
        <f t="shared" si="191"/>
        <v>1.1013812601571433E-2</v>
      </c>
    </row>
    <row r="3065" spans="7:11" x14ac:dyDescent="0.3">
      <c r="G3065" s="23">
        <f t="shared" ca="1" si="188"/>
        <v>45669</v>
      </c>
      <c r="H3065" s="19">
        <v>189.28872699999999</v>
      </c>
      <c r="I3065" s="24">
        <f t="shared" si="189"/>
        <v>-1.1200686619672995E-2</v>
      </c>
      <c r="J3065" s="19">
        <f t="shared" si="190"/>
        <v>7.761680553732964E-3</v>
      </c>
      <c r="K3065" s="19">
        <f t="shared" si="191"/>
        <v>1.118439137889995E-2</v>
      </c>
    </row>
    <row r="3066" spans="7:11" x14ac:dyDescent="0.3">
      <c r="G3066" s="23">
        <f t="shared" ca="1" si="188"/>
        <v>45670</v>
      </c>
      <c r="H3066" s="19">
        <v>189.308029</v>
      </c>
      <c r="I3066" s="24">
        <f t="shared" si="189"/>
        <v>1.0197120719190877E-4</v>
      </c>
      <c r="J3066" s="19">
        <f t="shared" si="190"/>
        <v>7.746937178070696E-3</v>
      </c>
      <c r="K3066" s="19">
        <f t="shared" si="191"/>
        <v>1.1098448907518203E-2</v>
      </c>
    </row>
    <row r="3067" spans="7:11" x14ac:dyDescent="0.3">
      <c r="G3067" s="23">
        <f t="shared" ca="1" si="188"/>
        <v>45671</v>
      </c>
      <c r="H3067" s="19">
        <v>188.09106399999999</v>
      </c>
      <c r="I3067" s="24">
        <f t="shared" si="189"/>
        <v>-6.4284912078399481E-3</v>
      </c>
      <c r="J3067" s="19">
        <f t="shared" si="190"/>
        <v>7.9332848141842431E-3</v>
      </c>
      <c r="K3067" s="19">
        <f t="shared" si="191"/>
        <v>1.1177030392168079E-2</v>
      </c>
    </row>
    <row r="3068" spans="7:11" x14ac:dyDescent="0.3">
      <c r="G3068" s="23">
        <f t="shared" ca="1" si="188"/>
        <v>45672</v>
      </c>
      <c r="H3068" s="19">
        <v>186.18832399999999</v>
      </c>
      <c r="I3068" s="24">
        <f t="shared" si="189"/>
        <v>-1.01160574007918E-2</v>
      </c>
      <c r="J3068" s="19">
        <f t="shared" si="190"/>
        <v>7.7815688076005403E-3</v>
      </c>
      <c r="K3068" s="19">
        <f t="shared" si="191"/>
        <v>1.1291888128336281E-2</v>
      </c>
    </row>
    <row r="3069" spans="7:11" x14ac:dyDescent="0.3">
      <c r="G3069" s="23">
        <f t="shared" ca="1" si="188"/>
        <v>45673</v>
      </c>
      <c r="H3069" s="19">
        <v>188.57399000000001</v>
      </c>
      <c r="I3069" s="24">
        <f t="shared" si="189"/>
        <v>1.2813188006354226E-2</v>
      </c>
      <c r="J3069" s="19">
        <f t="shared" si="190"/>
        <v>8.9799631659404442E-3</v>
      </c>
      <c r="K3069" s="19">
        <f t="shared" si="191"/>
        <v>1.090158852696765E-2</v>
      </c>
    </row>
    <row r="3070" spans="7:11" x14ac:dyDescent="0.3">
      <c r="G3070" s="23">
        <f t="shared" ca="1" si="188"/>
        <v>45674</v>
      </c>
      <c r="H3070" s="19">
        <v>189.279053</v>
      </c>
      <c r="I3070" s="24">
        <f t="shared" si="189"/>
        <v>3.7389196675532421E-3</v>
      </c>
      <c r="J3070" s="19">
        <f t="shared" si="190"/>
        <v>7.8057205654204678E-3</v>
      </c>
      <c r="K3070" s="19">
        <f t="shared" si="191"/>
        <v>1.0749440552624912E-2</v>
      </c>
    </row>
    <row r="3071" spans="7:11" x14ac:dyDescent="0.3">
      <c r="G3071" s="23">
        <f t="shared" ca="1" si="188"/>
        <v>45675</v>
      </c>
      <c r="H3071" s="19">
        <v>189.916504</v>
      </c>
      <c r="I3071" s="24">
        <f t="shared" si="189"/>
        <v>3.3677841784214291E-3</v>
      </c>
      <c r="J3071" s="19">
        <f t="shared" si="190"/>
        <v>7.899289602805875E-3</v>
      </c>
      <c r="K3071" s="19">
        <f t="shared" si="191"/>
        <v>1.073186306427951E-2</v>
      </c>
    </row>
    <row r="3072" spans="7:11" x14ac:dyDescent="0.3">
      <c r="G3072" s="23">
        <f t="shared" ca="1" si="188"/>
        <v>45676</v>
      </c>
      <c r="H3072" s="19">
        <v>190.515366</v>
      </c>
      <c r="I3072" s="24">
        <f t="shared" si="189"/>
        <v>3.1532909851794688E-3</v>
      </c>
      <c r="J3072" s="19">
        <f t="shared" si="190"/>
        <v>7.9934438557579222E-3</v>
      </c>
      <c r="K3072" s="19">
        <f t="shared" si="191"/>
        <v>1.0156413025125407E-2</v>
      </c>
    </row>
    <row r="3073" spans="7:11" x14ac:dyDescent="0.3">
      <c r="G3073" s="23">
        <f t="shared" ca="1" si="188"/>
        <v>45677</v>
      </c>
      <c r="H3073" s="19">
        <v>190.727859</v>
      </c>
      <c r="I3073" s="24">
        <f t="shared" si="189"/>
        <v>1.1153588524717151E-3</v>
      </c>
      <c r="J3073" s="19">
        <f t="shared" si="190"/>
        <v>7.6465322614714445E-3</v>
      </c>
      <c r="K3073" s="19">
        <f t="shared" si="191"/>
        <v>1.0156464738396771E-2</v>
      </c>
    </row>
    <row r="3074" spans="7:11" x14ac:dyDescent="0.3">
      <c r="G3074" s="23">
        <f t="shared" ca="1" si="188"/>
        <v>45678</v>
      </c>
      <c r="H3074" s="19">
        <v>191.49087499999999</v>
      </c>
      <c r="I3074" s="24">
        <f t="shared" si="189"/>
        <v>4.0005482366369804E-3</v>
      </c>
      <c r="J3074" s="19">
        <f t="shared" si="190"/>
        <v>7.3468590104311341E-3</v>
      </c>
      <c r="K3074" s="19">
        <f t="shared" si="191"/>
        <v>9.7669590647931556E-3</v>
      </c>
    </row>
    <row r="3075" spans="7:11" x14ac:dyDescent="0.3">
      <c r="G3075" s="23">
        <f t="shared" ca="1" si="188"/>
        <v>45679</v>
      </c>
      <c r="H3075" s="19">
        <v>195.557129</v>
      </c>
      <c r="I3075" s="24">
        <f t="shared" si="189"/>
        <v>2.1234714186772585E-2</v>
      </c>
      <c r="J3075" s="19">
        <f t="shared" si="190"/>
        <v>8.8348954767355874E-3</v>
      </c>
      <c r="K3075" s="19">
        <f t="shared" si="191"/>
        <v>8.3685116772398548E-3</v>
      </c>
    </row>
    <row r="3076" spans="7:11" x14ac:dyDescent="0.3">
      <c r="G3076" s="23">
        <f t="shared" ca="1" si="188"/>
        <v>45680</v>
      </c>
      <c r="H3076" s="19">
        <v>194.25322</v>
      </c>
      <c r="I3076" s="24">
        <f t="shared" si="189"/>
        <v>-6.6676628291061357E-3</v>
      </c>
      <c r="J3076" s="19">
        <f t="shared" si="190"/>
        <v>9.3512750451013003E-3</v>
      </c>
      <c r="K3076" s="19">
        <f t="shared" si="191"/>
        <v>8.5530628923668403E-3</v>
      </c>
    </row>
    <row r="3077" spans="7:11" x14ac:dyDescent="0.3">
      <c r="G3077" s="23">
        <f t="shared" ca="1" si="188"/>
        <v>45681</v>
      </c>
      <c r="H3077" s="19">
        <v>187.685394</v>
      </c>
      <c r="I3077" s="24">
        <f t="shared" si="189"/>
        <v>-3.3810641594512525E-2</v>
      </c>
      <c r="J3077" s="19">
        <f t="shared" si="190"/>
        <v>1.4747575428107416E-2</v>
      </c>
      <c r="K3077" s="19">
        <f t="shared" si="191"/>
        <v>1.1548152752286619E-2</v>
      </c>
    </row>
    <row r="3078" spans="7:11" x14ac:dyDescent="0.3">
      <c r="G3078" s="23">
        <f t="shared" ref="G3078:G3141" ca="1" si="192">G3077+1</f>
        <v>45682</v>
      </c>
      <c r="H3078" s="19">
        <v>187.93649300000001</v>
      </c>
      <c r="I3078" s="24">
        <f t="shared" ref="I3078:I3141" si="193">H3078/H3077-1</f>
        <v>1.3378718218211016E-3</v>
      </c>
      <c r="J3078" s="19">
        <f t="shared" si="190"/>
        <v>1.4323393298749302E-2</v>
      </c>
      <c r="K3078" s="19">
        <f t="shared" si="191"/>
        <v>1.1288639905168442E-2</v>
      </c>
    </row>
    <row r="3079" spans="7:11" x14ac:dyDescent="0.3">
      <c r="G3079" s="23">
        <f t="shared" ca="1" si="192"/>
        <v>45683</v>
      </c>
      <c r="H3079" s="19">
        <v>182.508408</v>
      </c>
      <c r="I3079" s="24">
        <f t="shared" si="193"/>
        <v>-2.8882549170479721E-2</v>
      </c>
      <c r="J3079" s="19">
        <f t="shared" si="190"/>
        <v>1.6426135412509077E-2</v>
      </c>
      <c r="K3079" s="19">
        <f t="shared" si="191"/>
        <v>1.2987975514232452E-2</v>
      </c>
    </row>
    <row r="3080" spans="7:11" x14ac:dyDescent="0.3">
      <c r="G3080" s="23">
        <f t="shared" ca="1" si="192"/>
        <v>45684</v>
      </c>
      <c r="H3080" s="19">
        <v>182.073746</v>
      </c>
      <c r="I3080" s="24">
        <f t="shared" si="193"/>
        <v>-2.3815998657991111E-3</v>
      </c>
      <c r="J3080" s="19">
        <f t="shared" si="190"/>
        <v>1.6254420743931384E-2</v>
      </c>
      <c r="K3080" s="19">
        <f t="shared" si="191"/>
        <v>1.2494519970854632E-2</v>
      </c>
    </row>
    <row r="3081" spans="7:11" x14ac:dyDescent="0.3">
      <c r="G3081" s="23">
        <f t="shared" ca="1" si="192"/>
        <v>45685</v>
      </c>
      <c r="H3081" s="19">
        <v>184.179337</v>
      </c>
      <c r="I3081" s="24">
        <f t="shared" si="193"/>
        <v>1.1564495410557374E-2</v>
      </c>
      <c r="J3081" s="19">
        <f t="shared" si="190"/>
        <v>1.6849206918853787E-2</v>
      </c>
      <c r="K3081" s="19">
        <f t="shared" si="191"/>
        <v>1.2857988965756746E-2</v>
      </c>
    </row>
    <row r="3082" spans="7:11" x14ac:dyDescent="0.3">
      <c r="G3082" s="23">
        <f t="shared" ca="1" si="192"/>
        <v>45686</v>
      </c>
      <c r="H3082" s="19">
        <v>183.54186999999999</v>
      </c>
      <c r="I3082" s="24">
        <f t="shared" si="193"/>
        <v>-3.4611211571470291E-3</v>
      </c>
      <c r="J3082" s="19">
        <f t="shared" si="190"/>
        <v>1.6712984725519076E-2</v>
      </c>
      <c r="K3082" s="19">
        <f t="shared" si="191"/>
        <v>1.2855423630978184E-2</v>
      </c>
    </row>
    <row r="3083" spans="7:11" x14ac:dyDescent="0.3">
      <c r="G3083" s="23">
        <f t="shared" ca="1" si="192"/>
        <v>45687</v>
      </c>
      <c r="H3083" s="19">
        <v>184.65258800000001</v>
      </c>
      <c r="I3083" s="24">
        <f t="shared" si="193"/>
        <v>6.0515783128940459E-3</v>
      </c>
      <c r="J3083" s="19">
        <f t="shared" si="190"/>
        <v>1.6938935001688395E-2</v>
      </c>
      <c r="K3083" s="19">
        <f t="shared" si="191"/>
        <v>1.2917701958327435E-2</v>
      </c>
    </row>
    <row r="3084" spans="7:11" x14ac:dyDescent="0.3">
      <c r="G3084" s="23">
        <f t="shared" ca="1" si="192"/>
        <v>45688</v>
      </c>
      <c r="H3084" s="19">
        <v>185.43495200000001</v>
      </c>
      <c r="I3084" s="24">
        <f t="shared" si="193"/>
        <v>4.2369511766604528E-3</v>
      </c>
      <c r="J3084" s="19">
        <f t="shared" si="190"/>
        <v>1.6950109238780358E-2</v>
      </c>
      <c r="K3084" s="19">
        <f t="shared" si="191"/>
        <v>1.2815701419332786E-2</v>
      </c>
    </row>
    <row r="3085" spans="7:11" x14ac:dyDescent="0.3">
      <c r="G3085" s="23">
        <f t="shared" ca="1" si="192"/>
        <v>45689</v>
      </c>
      <c r="H3085" s="19">
        <v>190.02276599999999</v>
      </c>
      <c r="I3085" s="24">
        <f t="shared" si="193"/>
        <v>2.4740826637687841E-2</v>
      </c>
      <c r="J3085" s="19">
        <f t="shared" si="190"/>
        <v>1.7535057465558557E-2</v>
      </c>
      <c r="K3085" s="19">
        <f t="shared" si="191"/>
        <v>1.3862718340336854E-2</v>
      </c>
    </row>
    <row r="3086" spans="7:11" x14ac:dyDescent="0.3">
      <c r="G3086" s="23">
        <f t="shared" ca="1" si="192"/>
        <v>45690</v>
      </c>
      <c r="H3086" s="19">
        <v>190.75680500000001</v>
      </c>
      <c r="I3086" s="24">
        <f t="shared" si="193"/>
        <v>3.8629003011145802E-3</v>
      </c>
      <c r="J3086" s="19">
        <f t="shared" si="190"/>
        <v>1.7588243384913483E-2</v>
      </c>
      <c r="K3086" s="19">
        <f t="shared" si="191"/>
        <v>1.3885587665459383E-2</v>
      </c>
    </row>
    <row r="3087" spans="7:11" x14ac:dyDescent="0.3">
      <c r="G3087" s="23">
        <f t="shared" ca="1" si="192"/>
        <v>45691</v>
      </c>
      <c r="H3087" s="19">
        <v>194.002106</v>
      </c>
      <c r="I3087" s="24">
        <f t="shared" si="193"/>
        <v>1.7012766595666085E-2</v>
      </c>
      <c r="J3087" s="19">
        <f t="shared" ref="J3087:J3150" si="194">_xlfn.STDEV.S(I3078:I3087)</f>
        <v>1.4307183403706692E-2</v>
      </c>
      <c r="K3087" s="19">
        <f t="shared" si="191"/>
        <v>1.4256699009139938E-2</v>
      </c>
    </row>
    <row r="3088" spans="7:11" x14ac:dyDescent="0.3">
      <c r="G3088" s="23">
        <f t="shared" ca="1" si="192"/>
        <v>45692</v>
      </c>
      <c r="H3088" s="19">
        <v>195.32531700000001</v>
      </c>
      <c r="I3088" s="24">
        <f t="shared" si="193"/>
        <v>6.8206012155354045E-3</v>
      </c>
      <c r="J3088" s="19">
        <f t="shared" si="194"/>
        <v>1.4324072713835021E-2</v>
      </c>
      <c r="K3088" s="19">
        <f t="shared" si="191"/>
        <v>1.4022384623108619E-2</v>
      </c>
    </row>
    <row r="3089" spans="7:11" x14ac:dyDescent="0.3">
      <c r="G3089" s="23">
        <f t="shared" ca="1" si="192"/>
        <v>45693</v>
      </c>
      <c r="H3089" s="19">
        <v>195.47020000000001</v>
      </c>
      <c r="I3089" s="24">
        <f t="shared" si="193"/>
        <v>7.4175228396011761E-4</v>
      </c>
      <c r="J3089" s="19">
        <f t="shared" si="194"/>
        <v>8.7609230407875716E-3</v>
      </c>
      <c r="K3089" s="19">
        <f t="shared" si="191"/>
        <v>1.3812996418178226E-2</v>
      </c>
    </row>
    <row r="3090" spans="7:11" x14ac:dyDescent="0.3">
      <c r="G3090" s="23">
        <f t="shared" ca="1" si="192"/>
        <v>45694</v>
      </c>
      <c r="H3090" s="19">
        <v>195.62472500000001</v>
      </c>
      <c r="I3090" s="24">
        <f t="shared" si="193"/>
        <v>7.9052970734161399E-4</v>
      </c>
      <c r="J3090" s="19">
        <f t="shared" si="194"/>
        <v>8.4382412667623578E-3</v>
      </c>
      <c r="K3090" s="19">
        <f t="shared" si="191"/>
        <v>1.3807944637490762E-2</v>
      </c>
    </row>
    <row r="3091" spans="7:11" x14ac:dyDescent="0.3">
      <c r="G3091" s="23">
        <f t="shared" ca="1" si="192"/>
        <v>45695</v>
      </c>
      <c r="H3091" s="19">
        <v>193.770264</v>
      </c>
      <c r="I3091" s="24">
        <f t="shared" si="193"/>
        <v>-9.4796861695269907E-3</v>
      </c>
      <c r="J3091" s="19">
        <f t="shared" si="194"/>
        <v>9.7595148114537379E-3</v>
      </c>
      <c r="K3091" s="19">
        <f t="shared" si="191"/>
        <v>1.4025433006884219E-2</v>
      </c>
    </row>
    <row r="3092" spans="7:11" x14ac:dyDescent="0.3">
      <c r="G3092" s="23">
        <f t="shared" ca="1" si="192"/>
        <v>45696</v>
      </c>
      <c r="H3092" s="19">
        <v>196.04972799999999</v>
      </c>
      <c r="I3092" s="24">
        <f t="shared" si="193"/>
        <v>1.1763745132741255E-2</v>
      </c>
      <c r="J3092" s="19">
        <f t="shared" si="194"/>
        <v>9.4528106042815977E-3</v>
      </c>
      <c r="K3092" s="19">
        <f t="shared" si="191"/>
        <v>1.4222575705789083E-2</v>
      </c>
    </row>
    <row r="3093" spans="7:11" x14ac:dyDescent="0.3">
      <c r="G3093" s="23">
        <f t="shared" ca="1" si="192"/>
        <v>45697</v>
      </c>
      <c r="H3093" s="19">
        <v>195.90481600000001</v>
      </c>
      <c r="I3093" s="24">
        <f t="shared" si="193"/>
        <v>-7.3915940347535347E-4</v>
      </c>
      <c r="J3093" s="19">
        <f t="shared" si="194"/>
        <v>9.7404529104721024E-3</v>
      </c>
      <c r="K3093" s="19">
        <f t="shared" si="191"/>
        <v>1.4231460943028261E-2</v>
      </c>
    </row>
    <row r="3094" spans="7:11" x14ac:dyDescent="0.3">
      <c r="G3094" s="23">
        <f t="shared" ca="1" si="192"/>
        <v>45698</v>
      </c>
      <c r="H3094" s="19">
        <v>200.74375900000001</v>
      </c>
      <c r="I3094" s="24">
        <f t="shared" si="193"/>
        <v>2.4700480053537754E-2</v>
      </c>
      <c r="J3094" s="19">
        <f t="shared" si="194"/>
        <v>1.1351113359581746E-2</v>
      </c>
      <c r="K3094" s="19">
        <f t="shared" si="191"/>
        <v>1.5150742546899635E-2</v>
      </c>
    </row>
    <row r="3095" spans="7:11" x14ac:dyDescent="0.3">
      <c r="G3095" s="23">
        <f t="shared" ca="1" si="192"/>
        <v>45699</v>
      </c>
      <c r="H3095" s="19">
        <v>193.08453399999999</v>
      </c>
      <c r="I3095" s="24">
        <f t="shared" si="193"/>
        <v>-3.8154237213422038E-2</v>
      </c>
      <c r="J3095" s="19">
        <f t="shared" si="194"/>
        <v>1.7051265264234623E-2</v>
      </c>
      <c r="K3095" s="19">
        <f t="shared" si="191"/>
        <v>1.6988285864452245E-2</v>
      </c>
    </row>
    <row r="3096" spans="7:11" x14ac:dyDescent="0.3">
      <c r="G3096" s="23">
        <f t="shared" ca="1" si="192"/>
        <v>45700</v>
      </c>
      <c r="H3096" s="19">
        <v>194.948624</v>
      </c>
      <c r="I3096" s="24">
        <f t="shared" si="193"/>
        <v>9.6542688395746534E-3</v>
      </c>
      <c r="J3096" s="19">
        <f t="shared" si="194"/>
        <v>1.7229105840876651E-2</v>
      </c>
      <c r="K3096" s="19">
        <f t="shared" si="191"/>
        <v>1.7068139027998582E-2</v>
      </c>
    </row>
    <row r="3097" spans="7:11" x14ac:dyDescent="0.3">
      <c r="G3097" s="23">
        <f t="shared" ca="1" si="192"/>
        <v>45701</v>
      </c>
      <c r="H3097" s="19">
        <v>200.801727</v>
      </c>
      <c r="I3097" s="24">
        <f t="shared" si="193"/>
        <v>3.0023823097104829E-2</v>
      </c>
      <c r="J3097" s="19">
        <f t="shared" si="194"/>
        <v>1.8875339277243566E-2</v>
      </c>
      <c r="K3097" s="19">
        <f t="shared" ref="K3097:K3160" si="195">_xlfn.STDEV.S(I3078:I3097)</f>
        <v>1.6301393946678282E-2</v>
      </c>
    </row>
    <row r="3098" spans="7:11" x14ac:dyDescent="0.3">
      <c r="G3098" s="23">
        <f t="shared" ca="1" si="192"/>
        <v>45702</v>
      </c>
      <c r="H3098" s="19">
        <v>198.87966900000001</v>
      </c>
      <c r="I3098" s="24">
        <f t="shared" si="193"/>
        <v>-9.5719196678024643E-3</v>
      </c>
      <c r="J3098" s="19">
        <f t="shared" si="194"/>
        <v>1.9273360947201296E-2</v>
      </c>
      <c r="K3098" s="19">
        <f t="shared" si="195"/>
        <v>1.6558421890363953E-2</v>
      </c>
    </row>
    <row r="3099" spans="7:11" x14ac:dyDescent="0.3">
      <c r="G3099" s="23">
        <f t="shared" ca="1" si="192"/>
        <v>45703</v>
      </c>
      <c r="H3099" s="19">
        <v>197.61440999999999</v>
      </c>
      <c r="I3099" s="24">
        <f t="shared" si="193"/>
        <v>-6.3619323501590275E-3</v>
      </c>
      <c r="J3099" s="19">
        <f t="shared" si="194"/>
        <v>1.945384937508177E-2</v>
      </c>
      <c r="K3099" s="19">
        <f t="shared" si="195"/>
        <v>1.4968078757236833E-2</v>
      </c>
    </row>
    <row r="3100" spans="7:11" x14ac:dyDescent="0.3">
      <c r="G3100" s="23">
        <f t="shared" ca="1" si="192"/>
        <v>45704</v>
      </c>
      <c r="H3100" s="19">
        <v>197.17010500000001</v>
      </c>
      <c r="I3100" s="24">
        <f t="shared" si="193"/>
        <v>-2.2483431243702778E-3</v>
      </c>
      <c r="J3100" s="19">
        <f t="shared" si="194"/>
        <v>1.9485751610855254E-2</v>
      </c>
      <c r="K3100" s="19">
        <f t="shared" si="195"/>
        <v>1.4965075398761187E-2</v>
      </c>
    </row>
    <row r="3101" spans="7:11" x14ac:dyDescent="0.3">
      <c r="G3101" s="23">
        <f t="shared" ca="1" si="192"/>
        <v>45705</v>
      </c>
      <c r="H3101" s="19">
        <v>193.69302400000001</v>
      </c>
      <c r="I3101" s="24">
        <f t="shared" si="193"/>
        <v>-1.7634930001178439E-2</v>
      </c>
      <c r="J3101" s="19">
        <f t="shared" si="194"/>
        <v>2.0131134198572369E-2</v>
      </c>
      <c r="K3101" s="19">
        <f t="shared" si="195"/>
        <v>1.5608741506225706E-2</v>
      </c>
    </row>
    <row r="3102" spans="7:11" x14ac:dyDescent="0.3">
      <c r="G3102" s="23">
        <f t="shared" ca="1" si="192"/>
        <v>45706</v>
      </c>
      <c r="H3102" s="19">
        <v>194.523651</v>
      </c>
      <c r="I3102" s="24">
        <f t="shared" si="193"/>
        <v>4.2883681758203451E-3</v>
      </c>
      <c r="J3102" s="19">
        <f t="shared" si="194"/>
        <v>1.978753815213254E-2</v>
      </c>
      <c r="K3102" s="19">
        <f t="shared" si="195"/>
        <v>1.5545440573925522E-2</v>
      </c>
    </row>
    <row r="3103" spans="7:11" x14ac:dyDescent="0.3">
      <c r="G3103" s="23">
        <f t="shared" ca="1" si="192"/>
        <v>45707</v>
      </c>
      <c r="H3103" s="19">
        <v>196.14631700000001</v>
      </c>
      <c r="I3103" s="24">
        <f t="shared" si="193"/>
        <v>8.3417414368807119E-3</v>
      </c>
      <c r="J3103" s="19">
        <f t="shared" si="194"/>
        <v>1.998801931631243E-2</v>
      </c>
      <c r="K3103" s="19">
        <f t="shared" si="195"/>
        <v>1.5577310458280461E-2</v>
      </c>
    </row>
    <row r="3104" spans="7:11" x14ac:dyDescent="0.3">
      <c r="G3104" s="23">
        <f t="shared" ca="1" si="192"/>
        <v>45708</v>
      </c>
      <c r="H3104" s="19">
        <v>199.85519400000001</v>
      </c>
      <c r="I3104" s="24">
        <f t="shared" si="193"/>
        <v>1.8908726183219704E-2</v>
      </c>
      <c r="J3104" s="19">
        <f t="shared" si="194"/>
        <v>1.9273696227733405E-2</v>
      </c>
      <c r="K3104" s="19">
        <f t="shared" si="195"/>
        <v>1.5972184044067889E-2</v>
      </c>
    </row>
    <row r="3105" spans="7:11" x14ac:dyDescent="0.3">
      <c r="G3105" s="23">
        <f t="shared" ca="1" si="192"/>
        <v>45709</v>
      </c>
      <c r="H3105" s="19">
        <v>198.88931299999999</v>
      </c>
      <c r="I3105" s="24">
        <f t="shared" si="193"/>
        <v>-4.8329041676046236E-3</v>
      </c>
      <c r="J3105" s="19">
        <f t="shared" si="194"/>
        <v>1.4213509242832278E-2</v>
      </c>
      <c r="K3105" s="19">
        <f t="shared" si="195"/>
        <v>1.5293101045549002E-2</v>
      </c>
    </row>
    <row r="3106" spans="7:11" x14ac:dyDescent="0.3">
      <c r="G3106" s="23">
        <f t="shared" ca="1" si="192"/>
        <v>45710</v>
      </c>
      <c r="H3106" s="19">
        <v>197.73996</v>
      </c>
      <c r="I3106" s="24">
        <f t="shared" si="193"/>
        <v>-5.7788575095535366E-3</v>
      </c>
      <c r="J3106" s="19">
        <f t="shared" si="194"/>
        <v>1.4255351098411289E-2</v>
      </c>
      <c r="K3106" s="19">
        <f t="shared" si="195"/>
        <v>1.5395993949386138E-2</v>
      </c>
    </row>
    <row r="3107" spans="7:11" x14ac:dyDescent="0.3">
      <c r="G3107" s="23">
        <f t="shared" ca="1" si="192"/>
        <v>45711</v>
      </c>
      <c r="H3107" s="19">
        <v>197.99110400000001</v>
      </c>
      <c r="I3107" s="24">
        <f t="shared" si="193"/>
        <v>1.2700720683871403E-3</v>
      </c>
      <c r="J3107" s="19">
        <f t="shared" si="194"/>
        <v>1.0184253461867658E-2</v>
      </c>
      <c r="K3107" s="19">
        <f t="shared" si="195"/>
        <v>1.4980146283575305E-2</v>
      </c>
    </row>
    <row r="3108" spans="7:11" x14ac:dyDescent="0.3">
      <c r="G3108" s="23">
        <f t="shared" ca="1" si="192"/>
        <v>45712</v>
      </c>
      <c r="H3108" s="19">
        <v>200.434708</v>
      </c>
      <c r="I3108" s="24">
        <f t="shared" si="193"/>
        <v>1.2341988860267161E-2</v>
      </c>
      <c r="J3108" s="19">
        <f t="shared" si="194"/>
        <v>1.0571690004616042E-2</v>
      </c>
      <c r="K3108" s="19">
        <f t="shared" si="195"/>
        <v>1.5140650006697679E-2</v>
      </c>
    </row>
    <row r="3109" spans="7:11" x14ac:dyDescent="0.3">
      <c r="G3109" s="23">
        <f t="shared" ca="1" si="192"/>
        <v>45713</v>
      </c>
      <c r="H3109" s="19">
        <v>199.381912</v>
      </c>
      <c r="I3109" s="24">
        <f t="shared" si="193"/>
        <v>-5.2525633434704622E-3</v>
      </c>
      <c r="J3109" s="19">
        <f t="shared" si="194"/>
        <v>1.0493371605134864E-2</v>
      </c>
      <c r="K3109" s="19">
        <f t="shared" si="195"/>
        <v>1.5213545194363692E-2</v>
      </c>
    </row>
    <row r="3110" spans="7:11" x14ac:dyDescent="0.3">
      <c r="G3110" s="23">
        <f t="shared" ca="1" si="192"/>
        <v>45714</v>
      </c>
      <c r="H3110" s="19">
        <v>195.71165500000001</v>
      </c>
      <c r="I3110" s="24">
        <f t="shared" si="193"/>
        <v>-1.840817435836406E-2</v>
      </c>
      <c r="J3110" s="19">
        <f t="shared" si="194"/>
        <v>1.2152185876791972E-2</v>
      </c>
      <c r="K3110" s="19">
        <f t="shared" si="195"/>
        <v>1.5827502469231289E-2</v>
      </c>
    </row>
    <row r="3111" spans="7:11" x14ac:dyDescent="0.3">
      <c r="G3111" s="23">
        <f t="shared" ca="1" si="192"/>
        <v>45715</v>
      </c>
      <c r="H3111" s="19">
        <v>194.08902</v>
      </c>
      <c r="I3111" s="24">
        <f t="shared" si="193"/>
        <v>-8.290947210067845E-3</v>
      </c>
      <c r="J3111" s="19">
        <f t="shared" si="194"/>
        <v>1.1008709820878827E-2</v>
      </c>
      <c r="K3111" s="19">
        <f t="shared" si="195"/>
        <v>1.5791661825934576E-2</v>
      </c>
    </row>
    <row r="3112" spans="7:11" x14ac:dyDescent="0.3">
      <c r="G3112" s="23">
        <f t="shared" ca="1" si="192"/>
        <v>45716</v>
      </c>
      <c r="H3112" s="19">
        <v>194.74580399999999</v>
      </c>
      <c r="I3112" s="24">
        <f t="shared" si="193"/>
        <v>3.3839317649189127E-3</v>
      </c>
      <c r="J3112" s="19">
        <f t="shared" si="194"/>
        <v>1.0975590878357288E-2</v>
      </c>
      <c r="K3112" s="19">
        <f t="shared" si="195"/>
        <v>1.5578455711962208E-2</v>
      </c>
    </row>
    <row r="3113" spans="7:11" x14ac:dyDescent="0.3">
      <c r="G3113" s="23">
        <f t="shared" ca="1" si="192"/>
        <v>45717</v>
      </c>
      <c r="H3113" s="19">
        <v>195.15147400000001</v>
      </c>
      <c r="I3113" s="24">
        <f t="shared" si="193"/>
        <v>2.0830744060602591E-3</v>
      </c>
      <c r="J3113" s="19">
        <f t="shared" si="194"/>
        <v>1.0630754641055937E-2</v>
      </c>
      <c r="K3113" s="19">
        <f t="shared" si="195"/>
        <v>1.5586266916410949E-2</v>
      </c>
    </row>
    <row r="3114" spans="7:11" x14ac:dyDescent="0.3">
      <c r="G3114" s="23">
        <f t="shared" ca="1" si="192"/>
        <v>45718</v>
      </c>
      <c r="H3114" s="19">
        <v>188.31321700000001</v>
      </c>
      <c r="I3114" s="24">
        <f t="shared" si="193"/>
        <v>-3.5040765308285593E-2</v>
      </c>
      <c r="J3114" s="19">
        <f t="shared" si="194"/>
        <v>1.3110666601503023E-2</v>
      </c>
      <c r="K3114" s="19">
        <f t="shared" si="195"/>
        <v>1.6296275181116125E-2</v>
      </c>
    </row>
    <row r="3115" spans="7:11" x14ac:dyDescent="0.3">
      <c r="G3115" s="23">
        <f t="shared" ca="1" si="192"/>
        <v>45719</v>
      </c>
      <c r="H3115" s="19">
        <v>189.57847599999999</v>
      </c>
      <c r="I3115" s="24">
        <f t="shared" si="193"/>
        <v>6.7189070430462294E-3</v>
      </c>
      <c r="J3115" s="19">
        <f t="shared" si="194"/>
        <v>1.3705890089515577E-2</v>
      </c>
      <c r="K3115" s="19">
        <f t="shared" si="195"/>
        <v>1.415980558942256E-2</v>
      </c>
    </row>
    <row r="3116" spans="7:11" x14ac:dyDescent="0.3">
      <c r="G3116" s="23">
        <f t="shared" ca="1" si="192"/>
        <v>45720</v>
      </c>
      <c r="H3116" s="19">
        <v>189.694366</v>
      </c>
      <c r="I3116" s="24">
        <f t="shared" si="193"/>
        <v>6.1130357435734695E-4</v>
      </c>
      <c r="J3116" s="19">
        <f t="shared" si="194"/>
        <v>1.379851571745357E-2</v>
      </c>
      <c r="K3116" s="19">
        <f t="shared" si="195"/>
        <v>1.395056221114897E-2</v>
      </c>
    </row>
    <row r="3117" spans="7:11" x14ac:dyDescent="0.3">
      <c r="G3117" s="23">
        <f t="shared" ca="1" si="192"/>
        <v>45721</v>
      </c>
      <c r="H3117" s="19">
        <v>192.34082000000001</v>
      </c>
      <c r="I3117" s="24">
        <f t="shared" si="193"/>
        <v>1.3951147078348214E-2</v>
      </c>
      <c r="J3117" s="19">
        <f t="shared" si="194"/>
        <v>1.4882724625014918E-2</v>
      </c>
      <c r="K3117" s="19">
        <f t="shared" si="195"/>
        <v>1.2433252407304885E-2</v>
      </c>
    </row>
    <row r="3118" spans="7:11" x14ac:dyDescent="0.3">
      <c r="G3118" s="23">
        <f t="shared" ca="1" si="192"/>
        <v>45722</v>
      </c>
      <c r="H3118" s="19">
        <v>190.68919399999999</v>
      </c>
      <c r="I3118" s="24">
        <f t="shared" si="193"/>
        <v>-8.5869759731710404E-3</v>
      </c>
      <c r="J3118" s="19">
        <f t="shared" si="194"/>
        <v>1.3961360715959884E-2</v>
      </c>
      <c r="K3118" s="19">
        <f t="shared" si="195"/>
        <v>1.2403915422416707E-2</v>
      </c>
    </row>
    <row r="3119" spans="7:11" x14ac:dyDescent="0.3">
      <c r="G3119" s="23">
        <f t="shared" ca="1" si="192"/>
        <v>45723</v>
      </c>
      <c r="H3119" s="19">
        <v>190.50572199999999</v>
      </c>
      <c r="I3119" s="24">
        <f t="shared" si="193"/>
        <v>-9.6215205566396733E-4</v>
      </c>
      <c r="J3119" s="19">
        <f t="shared" si="194"/>
        <v>1.401456764929453E-2</v>
      </c>
      <c r="K3119" s="19">
        <f t="shared" si="195"/>
        <v>1.2363290465125472E-2</v>
      </c>
    </row>
    <row r="3120" spans="7:11" x14ac:dyDescent="0.3">
      <c r="G3120" s="23">
        <f t="shared" ca="1" si="192"/>
        <v>45724</v>
      </c>
      <c r="H3120" s="19">
        <v>192.31184400000001</v>
      </c>
      <c r="I3120" s="24">
        <f t="shared" si="193"/>
        <v>9.4806706120880158E-3</v>
      </c>
      <c r="J3120" s="19">
        <f t="shared" si="194"/>
        <v>1.3700583461132844E-2</v>
      </c>
      <c r="K3120" s="19">
        <f t="shared" si="195"/>
        <v>1.2614382561254182E-2</v>
      </c>
    </row>
    <row r="3121" spans="7:11" x14ac:dyDescent="0.3">
      <c r="G3121" s="23">
        <f t="shared" ca="1" si="192"/>
        <v>45725</v>
      </c>
      <c r="H3121" s="19">
        <v>188.84442100000001</v>
      </c>
      <c r="I3121" s="24">
        <f t="shared" si="193"/>
        <v>-1.8030210349394782E-2</v>
      </c>
      <c r="J3121" s="19">
        <f t="shared" si="194"/>
        <v>1.454411670028587E-2</v>
      </c>
      <c r="K3121" s="19">
        <f t="shared" si="195"/>
        <v>1.2641816432969126E-2</v>
      </c>
    </row>
    <row r="3122" spans="7:11" x14ac:dyDescent="0.3">
      <c r="G3122" s="23">
        <f t="shared" ca="1" si="192"/>
        <v>45726</v>
      </c>
      <c r="H3122" s="19">
        <v>185.41561899999999</v>
      </c>
      <c r="I3122" s="24">
        <f t="shared" si="193"/>
        <v>-1.8156755607834585E-2</v>
      </c>
      <c r="J3122" s="19">
        <f t="shared" si="194"/>
        <v>1.5136058050748314E-2</v>
      </c>
      <c r="K3122" s="19">
        <f t="shared" si="195"/>
        <v>1.3117196241702865E-2</v>
      </c>
    </row>
    <row r="3123" spans="7:11" x14ac:dyDescent="0.3">
      <c r="G3123" s="23">
        <f t="shared" ca="1" si="192"/>
        <v>45727</v>
      </c>
      <c r="H3123" s="19">
        <v>186.410461</v>
      </c>
      <c r="I3123" s="24">
        <f t="shared" si="193"/>
        <v>5.3654703167158591E-3</v>
      </c>
      <c r="J3123" s="19">
        <f t="shared" si="194"/>
        <v>1.5336014767879616E-2</v>
      </c>
      <c r="K3123" s="19">
        <f t="shared" si="195"/>
        <v>1.3006378475444686E-2</v>
      </c>
    </row>
    <row r="3124" spans="7:11" x14ac:dyDescent="0.3">
      <c r="G3124" s="23">
        <f t="shared" ca="1" si="192"/>
        <v>45728</v>
      </c>
      <c r="H3124" s="19">
        <v>182.97200000000001</v>
      </c>
      <c r="I3124" s="24">
        <f t="shared" si="193"/>
        <v>-1.8445643992050398E-2</v>
      </c>
      <c r="J3124" s="19">
        <f t="shared" si="194"/>
        <v>1.2246447084713398E-2</v>
      </c>
      <c r="K3124" s="19">
        <f t="shared" si="195"/>
        <v>1.2446113763232947E-2</v>
      </c>
    </row>
    <row r="3125" spans="7:11" x14ac:dyDescent="0.3">
      <c r="G3125" s="23">
        <f t="shared" ca="1" si="192"/>
        <v>45729</v>
      </c>
      <c r="H3125" s="19">
        <v>182.44809000000001</v>
      </c>
      <c r="I3125" s="24">
        <f t="shared" si="193"/>
        <v>-2.8633342806549944E-3</v>
      </c>
      <c r="J3125" s="19">
        <f t="shared" si="194"/>
        <v>1.1784583780570393E-2</v>
      </c>
      <c r="K3125" s="19">
        <f t="shared" si="195"/>
        <v>1.2449708056939453E-2</v>
      </c>
    </row>
    <row r="3126" spans="7:11" x14ac:dyDescent="0.3">
      <c r="G3126" s="23">
        <f t="shared" ca="1" si="192"/>
        <v>45730</v>
      </c>
      <c r="H3126" s="19">
        <v>181.78834499999999</v>
      </c>
      <c r="I3126" s="24">
        <f t="shared" si="193"/>
        <v>-3.6160696447959939E-3</v>
      </c>
      <c r="J3126" s="19">
        <f t="shared" si="194"/>
        <v>1.1685614342327491E-2</v>
      </c>
      <c r="K3126" s="19">
        <f t="shared" si="195"/>
        <v>1.2444943116537779E-2</v>
      </c>
    </row>
    <row r="3127" spans="7:11" x14ac:dyDescent="0.3">
      <c r="G3127" s="23">
        <f t="shared" ca="1" si="192"/>
        <v>45731</v>
      </c>
      <c r="H3127" s="19">
        <v>177.053741</v>
      </c>
      <c r="I3127" s="24">
        <f t="shared" si="193"/>
        <v>-2.6044595983312324E-2</v>
      </c>
      <c r="J3127" s="19">
        <f t="shared" si="194"/>
        <v>1.1632462159562811E-2</v>
      </c>
      <c r="K3127" s="19">
        <f t="shared" si="195"/>
        <v>1.3291979379833231E-2</v>
      </c>
    </row>
    <row r="3128" spans="7:11" x14ac:dyDescent="0.3">
      <c r="G3128" s="23">
        <f t="shared" ca="1" si="192"/>
        <v>45732</v>
      </c>
      <c r="H3128" s="19">
        <v>177.73289500000001</v>
      </c>
      <c r="I3128" s="24">
        <f t="shared" si="193"/>
        <v>3.8358635980473288E-3</v>
      </c>
      <c r="J3128" s="19">
        <f t="shared" si="194"/>
        <v>1.2232735271464937E-2</v>
      </c>
      <c r="K3128" s="19">
        <f t="shared" si="195"/>
        <v>1.281911479990919E-2</v>
      </c>
    </row>
    <row r="3129" spans="7:11" x14ac:dyDescent="0.3">
      <c r="G3129" s="23">
        <f t="shared" ca="1" si="192"/>
        <v>45733</v>
      </c>
      <c r="H3129" s="19">
        <v>184.22358700000001</v>
      </c>
      <c r="I3129" s="24">
        <f t="shared" si="193"/>
        <v>3.6519362383648835E-2</v>
      </c>
      <c r="J3129" s="19">
        <f t="shared" si="194"/>
        <v>1.8437669697244481E-2</v>
      </c>
      <c r="K3129" s="19">
        <f t="shared" si="195"/>
        <v>1.5952431850897845E-2</v>
      </c>
    </row>
    <row r="3130" spans="7:11" x14ac:dyDescent="0.3">
      <c r="G3130" s="23">
        <f t="shared" ca="1" si="192"/>
        <v>45734</v>
      </c>
      <c r="H3130" s="19">
        <v>182.82647700000001</v>
      </c>
      <c r="I3130" s="24">
        <f t="shared" si="193"/>
        <v>-7.5837737325133991E-3</v>
      </c>
      <c r="J3130" s="19">
        <f t="shared" si="194"/>
        <v>1.7916411671099908E-2</v>
      </c>
      <c r="K3130" s="19">
        <f t="shared" si="195"/>
        <v>1.5611598481560782E-2</v>
      </c>
    </row>
    <row r="3131" spans="7:11" x14ac:dyDescent="0.3">
      <c r="G3131" s="23">
        <f t="shared" ca="1" si="192"/>
        <v>45735</v>
      </c>
      <c r="H3131" s="19">
        <v>184.15566999999999</v>
      </c>
      <c r="I3131" s="24">
        <f t="shared" si="193"/>
        <v>7.2702434669786875E-3</v>
      </c>
      <c r="J3131" s="19">
        <f t="shared" si="194"/>
        <v>1.7640801789206993E-2</v>
      </c>
      <c r="K3131" s="19">
        <f t="shared" si="195"/>
        <v>1.5736180069688428E-2</v>
      </c>
    </row>
    <row r="3132" spans="7:11" x14ac:dyDescent="0.3">
      <c r="G3132" s="23">
        <f t="shared" ca="1" si="192"/>
        <v>45736</v>
      </c>
      <c r="H3132" s="19">
        <v>184.15566999999999</v>
      </c>
      <c r="I3132" s="24">
        <f t="shared" si="193"/>
        <v>0</v>
      </c>
      <c r="J3132" s="19">
        <f t="shared" si="194"/>
        <v>1.6747402131398203E-2</v>
      </c>
      <c r="K3132" s="19">
        <f t="shared" si="195"/>
        <v>1.568764074732984E-2</v>
      </c>
    </row>
    <row r="3133" spans="7:11" x14ac:dyDescent="0.3">
      <c r="G3133" s="23">
        <f t="shared" ca="1" si="192"/>
        <v>45737</v>
      </c>
      <c r="H3133" s="19">
        <v>188.337265</v>
      </c>
      <c r="I3133" s="24">
        <f t="shared" si="193"/>
        <v>2.2706849047873456E-2</v>
      </c>
      <c r="J3133" s="19">
        <f t="shared" si="194"/>
        <v>1.8258367612226368E-2</v>
      </c>
      <c r="K3133" s="19">
        <f t="shared" si="195"/>
        <v>1.6664269160465338E-2</v>
      </c>
    </row>
    <row r="3134" spans="7:11" x14ac:dyDescent="0.3">
      <c r="G3134" s="23">
        <f t="shared" ca="1" si="192"/>
        <v>45738</v>
      </c>
      <c r="H3134" s="19">
        <v>188.929092</v>
      </c>
      <c r="I3134" s="24">
        <f t="shared" si="193"/>
        <v>3.1423786471571624E-3</v>
      </c>
      <c r="J3134" s="19">
        <f t="shared" si="194"/>
        <v>1.6906552786821651E-2</v>
      </c>
      <c r="K3134" s="19">
        <f t="shared" si="195"/>
        <v>1.4709271874210818E-2</v>
      </c>
    </row>
    <row r="3135" spans="7:11" x14ac:dyDescent="0.3">
      <c r="G3135" s="23">
        <f t="shared" ca="1" si="192"/>
        <v>45739</v>
      </c>
      <c r="H3135" s="19">
        <v>184.55345199999999</v>
      </c>
      <c r="I3135" s="24">
        <f t="shared" si="193"/>
        <v>-2.3160223519202661E-2</v>
      </c>
      <c r="J3135" s="19">
        <f t="shared" si="194"/>
        <v>1.884124787473462E-2</v>
      </c>
      <c r="K3135" s="19">
        <f t="shared" si="195"/>
        <v>1.5514643100361131E-2</v>
      </c>
    </row>
    <row r="3136" spans="7:11" x14ac:dyDescent="0.3">
      <c r="G3136" s="23">
        <f t="shared" ca="1" si="192"/>
        <v>45740</v>
      </c>
      <c r="H3136" s="19">
        <v>185.74681100000001</v>
      </c>
      <c r="I3136" s="24">
        <f t="shared" si="193"/>
        <v>6.4661971210380198E-3</v>
      </c>
      <c r="J3136" s="19">
        <f t="shared" si="194"/>
        <v>1.8818280161397676E-2</v>
      </c>
      <c r="K3136" s="19">
        <f t="shared" si="195"/>
        <v>1.5606149727765197E-2</v>
      </c>
    </row>
    <row r="3137" spans="7:11" x14ac:dyDescent="0.3">
      <c r="G3137" s="23">
        <f t="shared" ca="1" si="192"/>
        <v>45741</v>
      </c>
      <c r="H3137" s="19">
        <v>185.950546</v>
      </c>
      <c r="I3137" s="24">
        <f t="shared" si="193"/>
        <v>1.0968425186044239E-3</v>
      </c>
      <c r="J3137" s="19">
        <f t="shared" si="194"/>
        <v>1.6023205319375681E-2</v>
      </c>
      <c r="K3137" s="19">
        <f t="shared" si="195"/>
        <v>1.5220728211835682E-2</v>
      </c>
    </row>
    <row r="3138" spans="7:11" x14ac:dyDescent="0.3">
      <c r="G3138" s="23">
        <f t="shared" ca="1" si="192"/>
        <v>45742</v>
      </c>
      <c r="H3138" s="19">
        <v>185.14529400000001</v>
      </c>
      <c r="I3138" s="24">
        <f t="shared" si="193"/>
        <v>-4.330463218967906E-3</v>
      </c>
      <c r="J3138" s="19">
        <f t="shared" si="194"/>
        <v>1.6296561238885232E-2</v>
      </c>
      <c r="K3138" s="19">
        <f t="shared" si="195"/>
        <v>1.5147151350096416E-2</v>
      </c>
    </row>
    <row r="3139" spans="7:11" x14ac:dyDescent="0.3">
      <c r="G3139" s="23">
        <f t="shared" ca="1" si="192"/>
        <v>45743</v>
      </c>
      <c r="H3139" s="19">
        <v>189.17163099999999</v>
      </c>
      <c r="I3139" s="24">
        <f t="shared" si="193"/>
        <v>2.1746904352859087E-2</v>
      </c>
      <c r="J3139" s="19">
        <f t="shared" si="194"/>
        <v>1.3466451027836661E-2</v>
      </c>
      <c r="K3139" s="19">
        <f t="shared" si="195"/>
        <v>1.6005791191253088E-2</v>
      </c>
    </row>
    <row r="3140" spans="7:11" x14ac:dyDescent="0.3">
      <c r="G3140" s="23">
        <f t="shared" ca="1" si="192"/>
        <v>45744</v>
      </c>
      <c r="H3140" s="19">
        <v>189.81199599999999</v>
      </c>
      <c r="I3140" s="24">
        <f t="shared" si="193"/>
        <v>3.3851005915364052E-3</v>
      </c>
      <c r="J3140" s="19">
        <f t="shared" si="194"/>
        <v>1.2970097143249213E-2</v>
      </c>
      <c r="K3140" s="19">
        <f t="shared" si="195"/>
        <v>1.5868597814958852E-2</v>
      </c>
    </row>
    <row r="3141" spans="7:11" x14ac:dyDescent="0.3">
      <c r="G3141" s="23">
        <f t="shared" ca="1" si="192"/>
        <v>45745</v>
      </c>
      <c r="H3141" s="19">
        <v>189.870193</v>
      </c>
      <c r="I3141" s="24">
        <f t="shared" si="193"/>
        <v>3.0660338243326812E-4</v>
      </c>
      <c r="J3141" s="19">
        <f t="shared" si="194"/>
        <v>1.29519358774606E-2</v>
      </c>
      <c r="K3141" s="19">
        <f t="shared" si="195"/>
        <v>1.532497431138981E-2</v>
      </c>
    </row>
    <row r="3142" spans="7:11" x14ac:dyDescent="0.3">
      <c r="G3142" s="23">
        <f t="shared" ref="G3142:G3205" ca="1" si="196">G3141+1</f>
        <v>45746</v>
      </c>
      <c r="H3142" s="19">
        <v>190.10304300000001</v>
      </c>
      <c r="I3142" s="24">
        <f t="shared" ref="I3142:I3205" si="197">H3142/H3141-1</f>
        <v>1.2263641613299292E-3</v>
      </c>
      <c r="J3142" s="19">
        <f t="shared" si="194"/>
        <v>1.2924720313146745E-2</v>
      </c>
      <c r="K3142" s="19">
        <f t="shared" si="195"/>
        <v>1.4690638422667567E-2</v>
      </c>
    </row>
    <row r="3143" spans="7:11" x14ac:dyDescent="0.3">
      <c r="G3143" s="23">
        <f t="shared" ca="1" si="196"/>
        <v>45747</v>
      </c>
      <c r="H3143" s="19">
        <v>191.60690299999999</v>
      </c>
      <c r="I3143" s="24">
        <f t="shared" si="197"/>
        <v>7.9107623753291723E-3</v>
      </c>
      <c r="J3143" s="19">
        <f t="shared" si="194"/>
        <v>1.1180106334773104E-2</v>
      </c>
      <c r="K3143" s="19">
        <f t="shared" si="195"/>
        <v>1.4738192125969342E-2</v>
      </c>
    </row>
    <row r="3144" spans="7:11" x14ac:dyDescent="0.3">
      <c r="G3144" s="23">
        <f t="shared" ca="1" si="196"/>
        <v>45748</v>
      </c>
      <c r="H3144" s="19">
        <v>190.219482</v>
      </c>
      <c r="I3144" s="24">
        <f t="shared" si="197"/>
        <v>-7.2409760727669692E-3</v>
      </c>
      <c r="J3144" s="19">
        <f t="shared" si="194"/>
        <v>1.1516527876586673E-2</v>
      </c>
      <c r="K3144" s="19">
        <f t="shared" si="195"/>
        <v>1.41418622027191E-2</v>
      </c>
    </row>
    <row r="3145" spans="7:11" x14ac:dyDescent="0.3">
      <c r="G3145" s="23">
        <f t="shared" ca="1" si="196"/>
        <v>45749</v>
      </c>
      <c r="H3145" s="19">
        <v>191.14118999999999</v>
      </c>
      <c r="I3145" s="24">
        <f t="shared" si="197"/>
        <v>4.8454973712943605E-3</v>
      </c>
      <c r="J3145" s="19">
        <f t="shared" si="194"/>
        <v>7.8939940567685513E-3</v>
      </c>
      <c r="K3145" s="19">
        <f t="shared" si="195"/>
        <v>1.4106232114034133E-2</v>
      </c>
    </row>
    <row r="3146" spans="7:11" x14ac:dyDescent="0.3">
      <c r="G3146" s="23">
        <f t="shared" ca="1" si="196"/>
        <v>45750</v>
      </c>
      <c r="H3146" s="19">
        <v>193.38237000000001</v>
      </c>
      <c r="I3146" s="24">
        <f t="shared" si="197"/>
        <v>1.1725259218068107E-2</v>
      </c>
      <c r="J3146" s="19">
        <f t="shared" si="194"/>
        <v>8.2764246676031179E-3</v>
      </c>
      <c r="K3146" s="19">
        <f t="shared" si="195"/>
        <v>1.4177425847721754E-2</v>
      </c>
    </row>
    <row r="3147" spans="7:11" x14ac:dyDescent="0.3">
      <c r="G3147" s="23">
        <f t="shared" ca="1" si="196"/>
        <v>45751</v>
      </c>
      <c r="H3147" s="19">
        <v>198.50508099999999</v>
      </c>
      <c r="I3147" s="24">
        <f t="shared" si="197"/>
        <v>2.6490062149925997E-2</v>
      </c>
      <c r="J3147" s="19">
        <f t="shared" si="194"/>
        <v>1.0780504757785041E-2</v>
      </c>
      <c r="K3147" s="19">
        <f t="shared" si="195"/>
        <v>1.331619183941329E-2</v>
      </c>
    </row>
    <row r="3148" spans="7:11" x14ac:dyDescent="0.3">
      <c r="G3148" s="23">
        <f t="shared" ca="1" si="196"/>
        <v>45752</v>
      </c>
      <c r="H3148" s="19">
        <v>200.69776899999999</v>
      </c>
      <c r="I3148" s="24">
        <f t="shared" si="197"/>
        <v>1.1046004409327903E-2</v>
      </c>
      <c r="J3148" s="19">
        <f t="shared" si="194"/>
        <v>1.0123798437502537E-2</v>
      </c>
      <c r="K3148" s="19">
        <f t="shared" si="195"/>
        <v>1.3357243298625299E-2</v>
      </c>
    </row>
    <row r="3149" spans="7:11" x14ac:dyDescent="0.3">
      <c r="G3149" s="23">
        <f t="shared" ca="1" si="196"/>
        <v>45753</v>
      </c>
      <c r="H3149" s="19">
        <v>199.84394800000001</v>
      </c>
      <c r="I3149" s="24">
        <f t="shared" si="197"/>
        <v>-4.2542625374175635E-3</v>
      </c>
      <c r="J3149" s="19">
        <f t="shared" si="194"/>
        <v>9.5655732175944988E-3</v>
      </c>
      <c r="K3149" s="19">
        <f t="shared" si="195"/>
        <v>1.1459422927036059E-2</v>
      </c>
    </row>
    <row r="3150" spans="7:11" x14ac:dyDescent="0.3">
      <c r="G3150" s="23">
        <f t="shared" ca="1" si="196"/>
        <v>45754</v>
      </c>
      <c r="H3150" s="19">
        <v>199.902176</v>
      </c>
      <c r="I3150" s="24">
        <f t="shared" si="197"/>
        <v>2.9136734228241146E-4</v>
      </c>
      <c r="J3150" s="19">
        <f t="shared" si="194"/>
        <v>9.6923461228146934E-3</v>
      </c>
      <c r="K3150" s="19">
        <f t="shared" si="195"/>
        <v>1.116695538643289E-2</v>
      </c>
    </row>
    <row r="3151" spans="7:11" x14ac:dyDescent="0.3">
      <c r="G3151" s="23">
        <f t="shared" ca="1" si="196"/>
        <v>45755</v>
      </c>
      <c r="H3151" s="19">
        <v>201.706772</v>
      </c>
      <c r="I3151" s="24">
        <f t="shared" si="197"/>
        <v>9.027395479677125E-3</v>
      </c>
      <c r="J3151" s="19">
        <f t="shared" ref="J3151:J3214" si="198">_xlfn.STDEV.S(I3142:I3151)</f>
        <v>9.5914770993179802E-3</v>
      </c>
      <c r="K3151" s="19">
        <f t="shared" si="195"/>
        <v>1.1196493394458301E-2</v>
      </c>
    </row>
    <row r="3152" spans="7:11" x14ac:dyDescent="0.3">
      <c r="G3152" s="23">
        <f t="shared" ca="1" si="196"/>
        <v>45756</v>
      </c>
      <c r="H3152" s="19">
        <v>199.62081900000001</v>
      </c>
      <c r="I3152" s="24">
        <f t="shared" si="197"/>
        <v>-1.034151198453559E-2</v>
      </c>
      <c r="J3152" s="19">
        <f t="shared" si="198"/>
        <v>1.085926852792659E-2</v>
      </c>
      <c r="K3152" s="19">
        <f t="shared" si="195"/>
        <v>1.1650731911065223E-2</v>
      </c>
    </row>
    <row r="3153" spans="7:11" x14ac:dyDescent="0.3">
      <c r="G3153" s="23">
        <f t="shared" ca="1" si="196"/>
        <v>45757</v>
      </c>
      <c r="H3153" s="19">
        <v>201.580658</v>
      </c>
      <c r="I3153" s="24">
        <f t="shared" si="197"/>
        <v>9.8178086324753888E-3</v>
      </c>
      <c r="J3153" s="19">
        <f t="shared" si="198"/>
        <v>1.0933533202301783E-2</v>
      </c>
      <c r="K3153" s="19">
        <f t="shared" si="195"/>
        <v>1.0899866496751315E-2</v>
      </c>
    </row>
    <row r="3154" spans="7:11" x14ac:dyDescent="0.3">
      <c r="G3154" s="23">
        <f t="shared" ca="1" si="196"/>
        <v>45758</v>
      </c>
      <c r="H3154" s="19">
        <v>199.834259</v>
      </c>
      <c r="I3154" s="24">
        <f t="shared" si="197"/>
        <v>-8.6635246522510645E-3</v>
      </c>
      <c r="J3154" s="19">
        <f t="shared" si="198"/>
        <v>1.1120189770174376E-2</v>
      </c>
      <c r="K3154" s="19">
        <f t="shared" si="195"/>
        <v>1.123256846223602E-2</v>
      </c>
    </row>
    <row r="3155" spans="7:11" x14ac:dyDescent="0.3">
      <c r="G3155" s="23">
        <f t="shared" ca="1" si="196"/>
        <v>45759</v>
      </c>
      <c r="H3155" s="19">
        <v>205.054001</v>
      </c>
      <c r="I3155" s="24">
        <f t="shared" si="197"/>
        <v>2.6120356069676776E-2</v>
      </c>
      <c r="J3155" s="19">
        <f t="shared" si="198"/>
        <v>1.2969103740158961E-2</v>
      </c>
      <c r="K3155" s="19">
        <f t="shared" si="195"/>
        <v>1.060998131704049E-2</v>
      </c>
    </row>
    <row r="3156" spans="7:11" x14ac:dyDescent="0.3">
      <c r="G3156" s="23">
        <f t="shared" ca="1" si="196"/>
        <v>45760</v>
      </c>
      <c r="H3156" s="19">
        <v>207.56684899999999</v>
      </c>
      <c r="I3156" s="24">
        <f t="shared" si="197"/>
        <v>1.2254567029881924E-2</v>
      </c>
      <c r="J3156" s="19">
        <f t="shared" si="198"/>
        <v>1.2991022433775886E-2</v>
      </c>
      <c r="K3156" s="19">
        <f t="shared" si="195"/>
        <v>1.0720870540927597E-2</v>
      </c>
    </row>
    <row r="3157" spans="7:11" x14ac:dyDescent="0.3">
      <c r="G3157" s="23">
        <f t="shared" ca="1" si="196"/>
        <v>45761</v>
      </c>
      <c r="H3157" s="19">
        <v>205.27714499999999</v>
      </c>
      <c r="I3157" s="24">
        <f t="shared" si="197"/>
        <v>-1.1031164229891033E-2</v>
      </c>
      <c r="J3157" s="19">
        <f t="shared" si="198"/>
        <v>1.2187405379939672E-2</v>
      </c>
      <c r="K3157" s="19">
        <f t="shared" si="195"/>
        <v>1.1316790239480932E-2</v>
      </c>
    </row>
    <row r="3158" spans="7:11" x14ac:dyDescent="0.3">
      <c r="G3158" s="23">
        <f t="shared" ca="1" si="196"/>
        <v>45762</v>
      </c>
      <c r="H3158" s="19">
        <v>209.09979200000001</v>
      </c>
      <c r="I3158" s="24">
        <f t="shared" si="197"/>
        <v>1.8621883113193238E-2</v>
      </c>
      <c r="J3158" s="19">
        <f t="shared" si="198"/>
        <v>1.2926699293083575E-2</v>
      </c>
      <c r="K3158" s="19">
        <f t="shared" si="195"/>
        <v>1.1481610855348703E-2</v>
      </c>
    </row>
    <row r="3159" spans="7:11" x14ac:dyDescent="0.3">
      <c r="G3159" s="23">
        <f t="shared" ca="1" si="196"/>
        <v>45763</v>
      </c>
      <c r="H3159" s="19">
        <v>206.945908</v>
      </c>
      <c r="I3159" s="24">
        <f t="shared" si="197"/>
        <v>-1.0300746736276123E-2</v>
      </c>
      <c r="J3159" s="19">
        <f t="shared" si="198"/>
        <v>1.3494225645645563E-2</v>
      </c>
      <c r="K3159" s="19">
        <f t="shared" si="195"/>
        <v>1.1428595617814489E-2</v>
      </c>
    </row>
    <row r="3160" spans="7:11" x14ac:dyDescent="0.3">
      <c r="G3160" s="23">
        <f t="shared" ca="1" si="196"/>
        <v>45764</v>
      </c>
      <c r="H3160" s="19">
        <v>208.12957800000001</v>
      </c>
      <c r="I3160" s="24">
        <f t="shared" si="197"/>
        <v>5.7197072000090277E-3</v>
      </c>
      <c r="J3160" s="19">
        <f t="shared" si="198"/>
        <v>1.3456380405379673E-2</v>
      </c>
      <c r="K3160" s="19">
        <f t="shared" si="195"/>
        <v>1.1427866608011251E-2</v>
      </c>
    </row>
    <row r="3161" spans="7:11" x14ac:dyDescent="0.3">
      <c r="G3161" s="23">
        <f t="shared" ca="1" si="196"/>
        <v>45765</v>
      </c>
      <c r="H3161" s="19">
        <v>207.15936300000001</v>
      </c>
      <c r="I3161" s="24">
        <f t="shared" si="197"/>
        <v>-4.6615911554868106E-3</v>
      </c>
      <c r="J3161" s="19">
        <f t="shared" si="198"/>
        <v>1.3597509391523406E-2</v>
      </c>
      <c r="K3161" s="19">
        <f t="shared" ref="K3161:K3224" si="199">_xlfn.STDEV.S(I3142:I3161)</f>
        <v>1.1580875717166933E-2</v>
      </c>
    </row>
    <row r="3162" spans="7:11" x14ac:dyDescent="0.3">
      <c r="G3162" s="23">
        <f t="shared" ca="1" si="196"/>
        <v>45766</v>
      </c>
      <c r="H3162" s="19">
        <v>207.62506099999999</v>
      </c>
      <c r="I3162" s="24">
        <f t="shared" si="197"/>
        <v>2.2480181115442921E-3</v>
      </c>
      <c r="J3162" s="19">
        <f t="shared" si="198"/>
        <v>1.2810390439409302E-2</v>
      </c>
      <c r="K3162" s="19">
        <f t="shared" si="199"/>
        <v>1.1568246480222515E-2</v>
      </c>
    </row>
    <row r="3163" spans="7:11" x14ac:dyDescent="0.3">
      <c r="G3163" s="23">
        <f t="shared" ca="1" si="196"/>
        <v>45767</v>
      </c>
      <c r="H3163" s="19">
        <v>212.89331100000001</v>
      </c>
      <c r="I3163" s="24">
        <f t="shared" si="197"/>
        <v>2.5373863707137012E-2</v>
      </c>
      <c r="J3163" s="19">
        <f t="shared" si="198"/>
        <v>1.443514661455172E-2</v>
      </c>
      <c r="K3163" s="19">
        <f t="shared" si="199"/>
        <v>1.2465012335756739E-2</v>
      </c>
    </row>
    <row r="3164" spans="7:11" x14ac:dyDescent="0.3">
      <c r="G3164" s="23">
        <f t="shared" ca="1" si="196"/>
        <v>45768</v>
      </c>
      <c r="H3164" s="19">
        <v>215.41584800000001</v>
      </c>
      <c r="I3164" s="24">
        <f t="shared" si="197"/>
        <v>1.1848831643188618E-2</v>
      </c>
      <c r="J3164" s="19">
        <f t="shared" si="198"/>
        <v>1.3622662417693958E-2</v>
      </c>
      <c r="K3164" s="19">
        <f t="shared" si="199"/>
        <v>1.2177345662520638E-2</v>
      </c>
    </row>
    <row r="3165" spans="7:11" x14ac:dyDescent="0.3">
      <c r="G3165" s="23">
        <f t="shared" ca="1" si="196"/>
        <v>45769</v>
      </c>
      <c r="H3165" s="19">
        <v>213.42690999999999</v>
      </c>
      <c r="I3165" s="24">
        <f t="shared" si="197"/>
        <v>-9.2330161335205663E-3</v>
      </c>
      <c r="J3165" s="19">
        <f t="shared" si="198"/>
        <v>1.2853546408017022E-2</v>
      </c>
      <c r="K3165" s="19">
        <f t="shared" si="199"/>
        <v>1.2663595419175836E-2</v>
      </c>
    </row>
    <row r="3166" spans="7:11" x14ac:dyDescent="0.3">
      <c r="G3166" s="23">
        <f t="shared" ca="1" si="196"/>
        <v>45770</v>
      </c>
      <c r="H3166" s="19">
        <v>215.52256800000001</v>
      </c>
      <c r="I3166" s="24">
        <f t="shared" si="197"/>
        <v>9.8190898233030399E-3</v>
      </c>
      <c r="J3166" s="19">
        <f t="shared" si="198"/>
        <v>1.2703730877458356E-2</v>
      </c>
      <c r="K3166" s="19">
        <f t="shared" si="199"/>
        <v>1.2622214135083618E-2</v>
      </c>
    </row>
    <row r="3167" spans="7:11" x14ac:dyDescent="0.3">
      <c r="G3167" s="23">
        <f t="shared" ca="1" si="196"/>
        <v>45771</v>
      </c>
      <c r="H3167" s="19">
        <v>213.75679</v>
      </c>
      <c r="I3167" s="24">
        <f t="shared" si="197"/>
        <v>-8.1930074255611718E-3</v>
      </c>
      <c r="J3167" s="19">
        <f t="shared" si="198"/>
        <v>1.2361663252037313E-2</v>
      </c>
      <c r="K3167" s="19">
        <f t="shared" si="199"/>
        <v>1.1952813675990074E-2</v>
      </c>
    </row>
    <row r="3168" spans="7:11" x14ac:dyDescent="0.3">
      <c r="G3168" s="23">
        <f t="shared" ca="1" si="196"/>
        <v>45772</v>
      </c>
      <c r="H3168" s="19">
        <v>214.804596</v>
      </c>
      <c r="I3168" s="24">
        <f t="shared" si="197"/>
        <v>4.9018606613620008E-3</v>
      </c>
      <c r="J3168" s="19">
        <f t="shared" si="198"/>
        <v>1.1288624245841339E-2</v>
      </c>
      <c r="K3168" s="19">
        <f t="shared" si="199"/>
        <v>1.1834486427696677E-2</v>
      </c>
    </row>
    <row r="3169" spans="7:11" x14ac:dyDescent="0.3">
      <c r="G3169" s="23">
        <f t="shared" ca="1" si="196"/>
        <v>45773</v>
      </c>
      <c r="H3169" s="19">
        <v>213.57244900000001</v>
      </c>
      <c r="I3169" s="24">
        <f t="shared" si="197"/>
        <v>-5.736129593800654E-3</v>
      </c>
      <c r="J3169" s="19">
        <f t="shared" si="198"/>
        <v>1.0783140968539244E-2</v>
      </c>
      <c r="K3169" s="19">
        <f t="shared" si="199"/>
        <v>1.1889889679837395E-2</v>
      </c>
    </row>
    <row r="3170" spans="7:11" x14ac:dyDescent="0.3">
      <c r="G3170" s="23">
        <f t="shared" ca="1" si="196"/>
        <v>45774</v>
      </c>
      <c r="H3170" s="19">
        <v>205.29655500000001</v>
      </c>
      <c r="I3170" s="24">
        <f t="shared" si="197"/>
        <v>-3.8749820207380714E-2</v>
      </c>
      <c r="J3170" s="19">
        <f t="shared" si="198"/>
        <v>1.7006368452295237E-2</v>
      </c>
      <c r="K3170" s="19">
        <f t="shared" si="199"/>
        <v>1.5176679530750714E-2</v>
      </c>
    </row>
    <row r="3171" spans="7:11" x14ac:dyDescent="0.3">
      <c r="G3171" s="23">
        <f t="shared" ca="1" si="196"/>
        <v>45775</v>
      </c>
      <c r="H3171" s="19">
        <v>203.13296500000001</v>
      </c>
      <c r="I3171" s="24">
        <f t="shared" si="197"/>
        <v>-1.0538851954919548E-2</v>
      </c>
      <c r="J3171" s="19">
        <f t="shared" si="198"/>
        <v>1.723780576596351E-2</v>
      </c>
      <c r="K3171" s="19">
        <f t="shared" si="199"/>
        <v>1.5292183643766005E-2</v>
      </c>
    </row>
    <row r="3172" spans="7:11" x14ac:dyDescent="0.3">
      <c r="G3172" s="23">
        <f t="shared" ca="1" si="196"/>
        <v>45776</v>
      </c>
      <c r="H3172" s="19">
        <v>195.67205799999999</v>
      </c>
      <c r="I3172" s="24">
        <f t="shared" si="197"/>
        <v>-3.6729178841061194E-2</v>
      </c>
      <c r="J3172" s="19">
        <f t="shared" si="198"/>
        <v>2.0341517881567933E-2</v>
      </c>
      <c r="K3172" s="19">
        <f t="shared" si="199"/>
        <v>1.7282354603646497E-2</v>
      </c>
    </row>
    <row r="3173" spans="7:11" x14ac:dyDescent="0.3">
      <c r="G3173" s="23">
        <f t="shared" ca="1" si="196"/>
        <v>45777</v>
      </c>
      <c r="H3173" s="19">
        <v>199.873062</v>
      </c>
      <c r="I3173" s="24">
        <f t="shared" si="197"/>
        <v>2.1469616269891745E-2</v>
      </c>
      <c r="J3173" s="19">
        <f t="shared" si="198"/>
        <v>1.9705865779338236E-2</v>
      </c>
      <c r="K3173" s="19">
        <f t="shared" si="199"/>
        <v>1.7848219899531607E-2</v>
      </c>
    </row>
    <row r="3174" spans="7:11" x14ac:dyDescent="0.3">
      <c r="G3174" s="23">
        <f t="shared" ca="1" si="196"/>
        <v>45778</v>
      </c>
      <c r="H3174" s="19">
        <v>199.61113</v>
      </c>
      <c r="I3174" s="24">
        <f t="shared" si="197"/>
        <v>-1.3104917560126106E-3</v>
      </c>
      <c r="J3174" s="19">
        <f t="shared" si="198"/>
        <v>1.8791198626311102E-2</v>
      </c>
      <c r="K3174" s="19">
        <f t="shared" si="199"/>
        <v>1.7741701822792468E-2</v>
      </c>
    </row>
    <row r="3175" spans="7:11" x14ac:dyDescent="0.3">
      <c r="G3175" s="23">
        <f t="shared" ca="1" si="196"/>
        <v>45779</v>
      </c>
      <c r="H3175" s="19">
        <v>200.83358799999999</v>
      </c>
      <c r="I3175" s="24">
        <f t="shared" si="197"/>
        <v>6.1241975835715223E-3</v>
      </c>
      <c r="J3175" s="19">
        <f t="shared" si="198"/>
        <v>1.9249424517731935E-2</v>
      </c>
      <c r="K3175" s="19">
        <f t="shared" si="199"/>
        <v>1.6732601377992089E-2</v>
      </c>
    </row>
    <row r="3176" spans="7:11" x14ac:dyDescent="0.3">
      <c r="G3176" s="23">
        <f t="shared" ca="1" si="196"/>
        <v>45780</v>
      </c>
      <c r="H3176" s="19">
        <v>200.73654199999999</v>
      </c>
      <c r="I3176" s="24">
        <f t="shared" si="197"/>
        <v>-4.8321598476852579E-4</v>
      </c>
      <c r="J3176" s="19">
        <f t="shared" si="198"/>
        <v>1.8579017868680721E-2</v>
      </c>
      <c r="K3176" s="19">
        <f t="shared" si="199"/>
        <v>1.6445295536473163E-2</v>
      </c>
    </row>
    <row r="3177" spans="7:11" x14ac:dyDescent="0.3">
      <c r="G3177" s="23">
        <f t="shared" ca="1" si="196"/>
        <v>45781</v>
      </c>
      <c r="H3177" s="19">
        <v>195.51681500000001</v>
      </c>
      <c r="I3177" s="24">
        <f t="shared" si="197"/>
        <v>-2.6002873956053163E-2</v>
      </c>
      <c r="J3177" s="19">
        <f t="shared" si="198"/>
        <v>1.9542759887347026E-2</v>
      </c>
      <c r="K3177" s="19">
        <f t="shared" si="199"/>
        <v>1.7222368341044073E-2</v>
      </c>
    </row>
    <row r="3178" spans="7:11" x14ac:dyDescent="0.3">
      <c r="G3178" s="23">
        <f t="shared" ca="1" si="196"/>
        <v>45782</v>
      </c>
      <c r="H3178" s="19">
        <v>198.02967799999999</v>
      </c>
      <c r="I3178" s="24">
        <f t="shared" si="197"/>
        <v>1.2852413742521218E-2</v>
      </c>
      <c r="J3178" s="19">
        <f t="shared" si="198"/>
        <v>2.0304726458577563E-2</v>
      </c>
      <c r="K3178" s="19">
        <f t="shared" si="199"/>
        <v>1.6898931940581747E-2</v>
      </c>
    </row>
    <row r="3179" spans="7:11" x14ac:dyDescent="0.3">
      <c r="G3179" s="23">
        <f t="shared" ca="1" si="196"/>
        <v>45783</v>
      </c>
      <c r="H3179" s="19">
        <v>189.73436000000001</v>
      </c>
      <c r="I3179" s="24">
        <f t="shared" si="197"/>
        <v>-4.1889266718900475E-2</v>
      </c>
      <c r="J3179" s="19">
        <f t="shared" si="198"/>
        <v>2.2924188652176537E-2</v>
      </c>
      <c r="K3179" s="19">
        <f t="shared" si="199"/>
        <v>1.9003711404198105E-2</v>
      </c>
    </row>
    <row r="3180" spans="7:11" x14ac:dyDescent="0.3">
      <c r="G3180" s="23">
        <f t="shared" ca="1" si="196"/>
        <v>45784</v>
      </c>
      <c r="H3180" s="19">
        <v>190.33590699999999</v>
      </c>
      <c r="I3180" s="24">
        <f t="shared" si="197"/>
        <v>3.1704694921887988E-3</v>
      </c>
      <c r="J3180" s="19">
        <f t="shared" si="198"/>
        <v>2.1157513485140618E-2</v>
      </c>
      <c r="K3180" s="19">
        <f t="shared" si="199"/>
        <v>1.8942419426348691E-2</v>
      </c>
    </row>
    <row r="3181" spans="7:11" x14ac:dyDescent="0.3">
      <c r="G3181" s="23">
        <f t="shared" ca="1" si="196"/>
        <v>45785</v>
      </c>
      <c r="H3181" s="19">
        <v>193.479401</v>
      </c>
      <c r="I3181" s="24">
        <f t="shared" si="197"/>
        <v>1.651550697683124E-2</v>
      </c>
      <c r="J3181" s="19">
        <f t="shared" si="198"/>
        <v>2.2395639997208561E-2</v>
      </c>
      <c r="K3181" s="19">
        <f t="shared" si="199"/>
        <v>1.9503880892740254E-2</v>
      </c>
    </row>
    <row r="3182" spans="7:11" x14ac:dyDescent="0.3">
      <c r="G3182" s="23">
        <f t="shared" ca="1" si="196"/>
        <v>45786</v>
      </c>
      <c r="H3182" s="19">
        <v>196.17657500000001</v>
      </c>
      <c r="I3182" s="24">
        <f t="shared" si="197"/>
        <v>1.3940367739716297E-2</v>
      </c>
      <c r="J3182" s="19">
        <f t="shared" si="198"/>
        <v>1.992114769783913E-2</v>
      </c>
      <c r="K3182" s="19">
        <f t="shared" si="199"/>
        <v>1.9848817395370866E-2</v>
      </c>
    </row>
    <row r="3183" spans="7:11" x14ac:dyDescent="0.3">
      <c r="G3183" s="23">
        <f t="shared" ca="1" si="196"/>
        <v>45787</v>
      </c>
      <c r="H3183" s="19">
        <v>194.022705</v>
      </c>
      <c r="I3183" s="24">
        <f t="shared" si="197"/>
        <v>-1.0979241532787509E-2</v>
      </c>
      <c r="J3183" s="19">
        <f t="shared" si="198"/>
        <v>1.872148037734821E-2</v>
      </c>
      <c r="K3183" s="19">
        <f t="shared" si="199"/>
        <v>1.8784153492295189E-2</v>
      </c>
    </row>
    <row r="3184" spans="7:11" x14ac:dyDescent="0.3">
      <c r="G3184" s="23">
        <f t="shared" ca="1" si="196"/>
        <v>45788</v>
      </c>
      <c r="H3184" s="19">
        <v>194.70185900000001</v>
      </c>
      <c r="I3184" s="24">
        <f t="shared" si="197"/>
        <v>3.5003841431857641E-3</v>
      </c>
      <c r="J3184" s="19">
        <f t="shared" si="198"/>
        <v>1.8825709326216127E-2</v>
      </c>
      <c r="K3184" s="19">
        <f t="shared" si="199"/>
        <v>1.8493166071708238E-2</v>
      </c>
    </row>
    <row r="3185" spans="7:11" x14ac:dyDescent="0.3">
      <c r="G3185" s="23">
        <f t="shared" ca="1" si="196"/>
        <v>45789</v>
      </c>
      <c r="H3185" s="19">
        <v>196.38999899999999</v>
      </c>
      <c r="I3185" s="24">
        <f t="shared" si="197"/>
        <v>8.6703846006934704E-3</v>
      </c>
      <c r="J3185" s="19">
        <f t="shared" si="198"/>
        <v>1.8969354998340533E-2</v>
      </c>
      <c r="K3185" s="19">
        <f t="shared" si="199"/>
        <v>1.8703358593084734E-2</v>
      </c>
    </row>
    <row r="3186" spans="7:11" x14ac:dyDescent="0.3">
      <c r="G3186" s="23">
        <f t="shared" ca="1" si="196"/>
        <v>45790</v>
      </c>
      <c r="H3186" s="19">
        <v>190.355301</v>
      </c>
      <c r="I3186" s="24">
        <f t="shared" si="197"/>
        <v>-3.0728132953450449E-2</v>
      </c>
      <c r="J3186" s="19">
        <f t="shared" si="198"/>
        <v>2.0991512530058994E-2</v>
      </c>
      <c r="K3186" s="19">
        <f t="shared" si="199"/>
        <v>1.9316133072485368E-2</v>
      </c>
    </row>
    <row r="3187" spans="7:11" x14ac:dyDescent="0.3">
      <c r="G3187" s="23">
        <f t="shared" ca="1" si="196"/>
        <v>45791</v>
      </c>
      <c r="H3187" s="19">
        <v>193.70253</v>
      </c>
      <c r="I3187" s="24">
        <f t="shared" si="197"/>
        <v>1.7584112354191772E-2</v>
      </c>
      <c r="J3187" s="19">
        <f t="shared" si="198"/>
        <v>2.0690880144540146E-2</v>
      </c>
      <c r="K3187" s="19">
        <f t="shared" si="199"/>
        <v>2.0010296952269843E-2</v>
      </c>
    </row>
    <row r="3188" spans="7:11" x14ac:dyDescent="0.3">
      <c r="G3188" s="23">
        <f t="shared" ca="1" si="196"/>
        <v>45792</v>
      </c>
      <c r="H3188" s="19">
        <v>192.169601</v>
      </c>
      <c r="I3188" s="24">
        <f t="shared" si="197"/>
        <v>-7.9138305524455443E-3</v>
      </c>
      <c r="J3188" s="19">
        <f t="shared" si="198"/>
        <v>2.021207778337606E-2</v>
      </c>
      <c r="K3188" s="19">
        <f t="shared" si="199"/>
        <v>1.9890771498097204E-2</v>
      </c>
    </row>
    <row r="3189" spans="7:11" x14ac:dyDescent="0.3">
      <c r="G3189" s="23">
        <f t="shared" ca="1" si="196"/>
        <v>45793</v>
      </c>
      <c r="H3189" s="19">
        <v>194.44958500000001</v>
      </c>
      <c r="I3189" s="24">
        <f t="shared" si="197"/>
        <v>1.1864436352761132E-2</v>
      </c>
      <c r="J3189" s="19">
        <f t="shared" si="198"/>
        <v>1.5188706153257518E-2</v>
      </c>
      <c r="K3189" s="19">
        <f t="shared" si="199"/>
        <v>2.0259270610656264E-2</v>
      </c>
    </row>
    <row r="3190" spans="7:11" x14ac:dyDescent="0.3">
      <c r="G3190" s="23">
        <f t="shared" ca="1" si="196"/>
        <v>45794</v>
      </c>
      <c r="H3190" s="19">
        <v>198.61840799999999</v>
      </c>
      <c r="I3190" s="24">
        <f t="shared" si="197"/>
        <v>2.14390943544569E-2</v>
      </c>
      <c r="J3190" s="19">
        <f t="shared" si="198"/>
        <v>1.6326035985271162E-2</v>
      </c>
      <c r="K3190" s="19">
        <f t="shared" si="199"/>
        <v>1.9351003219010919E-2</v>
      </c>
    </row>
    <row r="3191" spans="7:11" x14ac:dyDescent="0.3">
      <c r="G3191" s="23">
        <f t="shared" ca="1" si="196"/>
        <v>45795</v>
      </c>
      <c r="H3191" s="19">
        <v>199.077271</v>
      </c>
      <c r="I3191" s="24">
        <f t="shared" si="197"/>
        <v>2.310274282331326E-3</v>
      </c>
      <c r="J3191" s="19">
        <f t="shared" si="198"/>
        <v>1.5761957997124453E-2</v>
      </c>
      <c r="K3191" s="19">
        <f t="shared" si="199"/>
        <v>1.9247164175462819E-2</v>
      </c>
    </row>
    <row r="3192" spans="7:11" x14ac:dyDescent="0.3">
      <c r="G3192" s="23">
        <f t="shared" ca="1" si="196"/>
        <v>45796</v>
      </c>
      <c r="H3192" s="19">
        <v>194.25434899999999</v>
      </c>
      <c r="I3192" s="24">
        <f t="shared" si="197"/>
        <v>-2.4226381925840257E-2</v>
      </c>
      <c r="J3192" s="19">
        <f t="shared" si="198"/>
        <v>1.7350905414056941E-2</v>
      </c>
      <c r="K3192" s="19">
        <f t="shared" si="199"/>
        <v>1.8194028246663791E-2</v>
      </c>
    </row>
    <row r="3193" spans="7:11" x14ac:dyDescent="0.3">
      <c r="G3193" s="23">
        <f t="shared" ca="1" si="196"/>
        <v>45797</v>
      </c>
      <c r="H3193" s="19">
        <v>196.94892899999999</v>
      </c>
      <c r="I3193" s="24">
        <f t="shared" si="197"/>
        <v>1.3871401149428086E-2</v>
      </c>
      <c r="J3193" s="19">
        <f t="shared" si="198"/>
        <v>1.7517429658089674E-2</v>
      </c>
      <c r="K3193" s="19">
        <f t="shared" si="199"/>
        <v>1.7792526509009456E-2</v>
      </c>
    </row>
    <row r="3194" spans="7:11" x14ac:dyDescent="0.3">
      <c r="G3194" s="23">
        <f t="shared" ca="1" si="196"/>
        <v>45798</v>
      </c>
      <c r="H3194" s="19">
        <v>202.14283800000001</v>
      </c>
      <c r="I3194" s="24">
        <f t="shared" si="197"/>
        <v>2.6371857041172397E-2</v>
      </c>
      <c r="J3194" s="19">
        <f t="shared" si="198"/>
        <v>1.9200016302175674E-2</v>
      </c>
      <c r="K3194" s="19">
        <f t="shared" si="199"/>
        <v>1.878228389493591E-2</v>
      </c>
    </row>
    <row r="3195" spans="7:11" x14ac:dyDescent="0.3">
      <c r="G3195" s="23">
        <f t="shared" ca="1" si="196"/>
        <v>45799</v>
      </c>
      <c r="H3195" s="19">
        <v>202.29904199999999</v>
      </c>
      <c r="I3195" s="24">
        <f t="shared" si="197"/>
        <v>7.7274070922062066E-4</v>
      </c>
      <c r="J3195" s="19">
        <f t="shared" si="198"/>
        <v>1.9145454064976277E-2</v>
      </c>
      <c r="K3195" s="19">
        <f t="shared" si="199"/>
        <v>1.8740509221729248E-2</v>
      </c>
    </row>
    <row r="3196" spans="7:11" x14ac:dyDescent="0.3">
      <c r="G3196" s="23">
        <f t="shared" ca="1" si="196"/>
        <v>45800</v>
      </c>
      <c r="H3196" s="19">
        <v>206.95600899999999</v>
      </c>
      <c r="I3196" s="24">
        <f t="shared" si="197"/>
        <v>2.3020212819396368E-2</v>
      </c>
      <c r="J3196" s="19">
        <f t="shared" si="198"/>
        <v>1.5842294876593332E-2</v>
      </c>
      <c r="K3196" s="19">
        <f t="shared" si="199"/>
        <v>1.9398852858625703E-2</v>
      </c>
    </row>
    <row r="3197" spans="7:11" x14ac:dyDescent="0.3">
      <c r="G3197" s="23">
        <f t="shared" ca="1" si="196"/>
        <v>45801</v>
      </c>
      <c r="H3197" s="19">
        <v>210.51950099999999</v>
      </c>
      <c r="I3197" s="24">
        <f t="shared" si="197"/>
        <v>1.7218596440947032E-2</v>
      </c>
      <c r="J3197" s="19">
        <f t="shared" si="198"/>
        <v>1.581943633867982E-2</v>
      </c>
      <c r="K3197" s="19">
        <f t="shared" si="199"/>
        <v>1.8537792278702125E-2</v>
      </c>
    </row>
    <row r="3198" spans="7:11" x14ac:dyDescent="0.3">
      <c r="G3198" s="23">
        <f t="shared" ca="1" si="196"/>
        <v>45802</v>
      </c>
      <c r="H3198" s="19">
        <v>211.66175799999999</v>
      </c>
      <c r="I3198" s="24">
        <f t="shared" si="197"/>
        <v>5.4258963876225863E-3</v>
      </c>
      <c r="J3198" s="19">
        <f t="shared" si="198"/>
        <v>1.4814621737285327E-2</v>
      </c>
      <c r="K3198" s="19">
        <f t="shared" si="199"/>
        <v>1.8422381711944963E-2</v>
      </c>
    </row>
    <row r="3199" spans="7:11" x14ac:dyDescent="0.3">
      <c r="G3199" s="23">
        <f t="shared" ca="1" si="196"/>
        <v>45803</v>
      </c>
      <c r="H3199" s="19">
        <v>213.555801</v>
      </c>
      <c r="I3199" s="24">
        <f t="shared" si="197"/>
        <v>8.9484421649752566E-3</v>
      </c>
      <c r="J3199" s="19">
        <f t="shared" si="198"/>
        <v>1.4798310106205905E-2</v>
      </c>
      <c r="K3199" s="19">
        <f t="shared" si="199"/>
        <v>1.5024341445528803E-2</v>
      </c>
    </row>
    <row r="3200" spans="7:11" x14ac:dyDescent="0.3">
      <c r="G3200" s="23">
        <f t="shared" ca="1" si="196"/>
        <v>45804</v>
      </c>
      <c r="H3200" s="19">
        <v>214.688278</v>
      </c>
      <c r="I3200" s="24">
        <f t="shared" si="197"/>
        <v>5.3029559239179402E-3</v>
      </c>
      <c r="J3200" s="19">
        <f t="shared" si="198"/>
        <v>1.4222191250994975E-2</v>
      </c>
      <c r="K3200" s="19">
        <f t="shared" si="199"/>
        <v>1.5010474461139383E-2</v>
      </c>
    </row>
    <row r="3201" spans="7:11" x14ac:dyDescent="0.3">
      <c r="G3201" s="23">
        <f t="shared" ca="1" si="196"/>
        <v>45805</v>
      </c>
      <c r="H3201" s="19">
        <v>212.071808</v>
      </c>
      <c r="I3201" s="24">
        <f t="shared" si="197"/>
        <v>-1.2187297901751215E-2</v>
      </c>
      <c r="J3201" s="19">
        <f t="shared" si="198"/>
        <v>1.5533903555356955E-2</v>
      </c>
      <c r="K3201" s="19">
        <f t="shared" si="199"/>
        <v>1.5335428126197943E-2</v>
      </c>
    </row>
    <row r="3202" spans="7:11" x14ac:dyDescent="0.3">
      <c r="G3202" s="23">
        <f t="shared" ca="1" si="196"/>
        <v>45806</v>
      </c>
      <c r="H3202" s="19">
        <v>210.79286200000001</v>
      </c>
      <c r="I3202" s="24">
        <f t="shared" si="197"/>
        <v>-6.0307214431820633E-3</v>
      </c>
      <c r="J3202" s="19">
        <f t="shared" si="198"/>
        <v>1.2262282674982524E-2</v>
      </c>
      <c r="K3202" s="19">
        <f t="shared" si="199"/>
        <v>1.5352979264929468E-2</v>
      </c>
    </row>
    <row r="3203" spans="7:11" x14ac:dyDescent="0.3">
      <c r="G3203" s="23">
        <f t="shared" ca="1" si="196"/>
        <v>45807</v>
      </c>
      <c r="H3203" s="19">
        <v>211.935135</v>
      </c>
      <c r="I3203" s="24">
        <f t="shared" si="197"/>
        <v>5.4189358651053343E-3</v>
      </c>
      <c r="J3203" s="19">
        <f t="shared" si="198"/>
        <v>1.2123917822239299E-2</v>
      </c>
      <c r="K3203" s="19">
        <f t="shared" si="199"/>
        <v>1.4959963085750925E-2</v>
      </c>
    </row>
    <row r="3204" spans="7:11" x14ac:dyDescent="0.3">
      <c r="G3204" s="23">
        <f t="shared" ca="1" si="196"/>
        <v>45808</v>
      </c>
      <c r="H3204" s="19">
        <v>210.12896699999999</v>
      </c>
      <c r="I3204" s="24">
        <f t="shared" si="197"/>
        <v>-8.5222679099433707E-3</v>
      </c>
      <c r="J3204" s="19">
        <f t="shared" si="198"/>
        <v>1.1038103182092735E-2</v>
      </c>
      <c r="K3204" s="19">
        <f t="shared" si="199"/>
        <v>1.5242468205670231E-2</v>
      </c>
    </row>
    <row r="3205" spans="7:11" x14ac:dyDescent="0.3">
      <c r="G3205" s="23">
        <f t="shared" ca="1" si="196"/>
        <v>45809</v>
      </c>
      <c r="H3205" s="19">
        <v>208.674286</v>
      </c>
      <c r="I3205" s="24">
        <f t="shared" si="197"/>
        <v>-6.9228008911308425E-3</v>
      </c>
      <c r="J3205" s="19">
        <f t="shared" si="198"/>
        <v>1.1540047374985979E-2</v>
      </c>
      <c r="K3205" s="19">
        <f t="shared" si="199"/>
        <v>1.5385391685751064E-2</v>
      </c>
    </row>
    <row r="3206" spans="7:11" x14ac:dyDescent="0.3">
      <c r="G3206" s="23">
        <f t="shared" ref="G3206:G3269" ca="1" si="200">G3205+1</f>
        <v>45810</v>
      </c>
      <c r="H3206" s="19">
        <v>208.400925</v>
      </c>
      <c r="I3206" s="24">
        <f t="shared" ref="I3206:I3269" si="201">H3206/H3205-1</f>
        <v>-1.30998890778522E-3</v>
      </c>
      <c r="J3206" s="19">
        <f t="shared" si="198"/>
        <v>9.2211184874441514E-3</v>
      </c>
      <c r="K3206" s="19">
        <f t="shared" si="199"/>
        <v>1.3231413916941324E-2</v>
      </c>
    </row>
    <row r="3207" spans="7:11" x14ac:dyDescent="0.3">
      <c r="G3207" s="23">
        <f t="shared" ca="1" si="200"/>
        <v>45811</v>
      </c>
      <c r="H3207" s="19">
        <v>202.82624799999999</v>
      </c>
      <c r="I3207" s="24">
        <f t="shared" si="201"/>
        <v>-2.6749770904327841E-2</v>
      </c>
      <c r="J3207" s="19">
        <f t="shared" si="198"/>
        <v>1.0829848837452596E-2</v>
      </c>
      <c r="K3207" s="19">
        <f t="shared" si="199"/>
        <v>1.4589494689174762E-2</v>
      </c>
    </row>
    <row r="3208" spans="7:11" x14ac:dyDescent="0.3">
      <c r="G3208" s="23">
        <f t="shared" ca="1" si="200"/>
        <v>45812</v>
      </c>
      <c r="H3208" s="19">
        <v>205.0522</v>
      </c>
      <c r="I3208" s="24">
        <f t="shared" si="201"/>
        <v>1.0974674244331517E-2</v>
      </c>
      <c r="J3208" s="19">
        <f t="shared" si="198"/>
        <v>1.1470452161617708E-2</v>
      </c>
      <c r="K3208" s="19">
        <f t="shared" si="199"/>
        <v>1.4497427456930959E-2</v>
      </c>
    </row>
    <row r="3209" spans="7:11" x14ac:dyDescent="0.3">
      <c r="G3209" s="23">
        <f t="shared" ca="1" si="200"/>
        <v>45813</v>
      </c>
      <c r="H3209" s="19">
        <v>203.28511</v>
      </c>
      <c r="I3209" s="24">
        <f t="shared" si="201"/>
        <v>-8.6177568443547292E-3</v>
      </c>
      <c r="J3209" s="19">
        <f t="shared" si="198"/>
        <v>1.0740843814423265E-2</v>
      </c>
      <c r="K3209" s="19">
        <f t="shared" si="199"/>
        <v>1.4587428487125383E-2</v>
      </c>
    </row>
    <row r="3210" spans="7:11" x14ac:dyDescent="0.3">
      <c r="G3210" s="23">
        <f t="shared" ca="1" si="200"/>
        <v>45814</v>
      </c>
      <c r="H3210" s="19">
        <v>204.017349</v>
      </c>
      <c r="I3210" s="24">
        <f t="shared" si="201"/>
        <v>3.602029681367247E-3</v>
      </c>
      <c r="J3210" s="19">
        <f t="shared" si="198"/>
        <v>1.057411677152951E-2</v>
      </c>
      <c r="K3210" s="19">
        <f t="shared" si="199"/>
        <v>1.388573088872758E-2</v>
      </c>
    </row>
    <row r="3211" spans="7:11" x14ac:dyDescent="0.3">
      <c r="G3211" s="23">
        <f t="shared" ca="1" si="200"/>
        <v>45815</v>
      </c>
      <c r="H3211" s="19">
        <v>202.31857299999999</v>
      </c>
      <c r="I3211" s="24">
        <f t="shared" si="201"/>
        <v>-8.326625202839999E-3</v>
      </c>
      <c r="J3211" s="19">
        <f t="shared" si="198"/>
        <v>1.035209358119755E-2</v>
      </c>
      <c r="K3211" s="19">
        <f t="shared" si="199"/>
        <v>1.4053080106005124E-2</v>
      </c>
    </row>
    <row r="3212" spans="7:11" x14ac:dyDescent="0.3">
      <c r="G3212" s="23">
        <f t="shared" ca="1" si="200"/>
        <v>45816</v>
      </c>
      <c r="H3212" s="19">
        <v>197.886169</v>
      </c>
      <c r="I3212" s="24">
        <f t="shared" si="201"/>
        <v>-2.1908043014913892E-2</v>
      </c>
      <c r="J3212" s="19">
        <f t="shared" si="198"/>
        <v>1.1715455963037663E-2</v>
      </c>
      <c r="K3212" s="19">
        <f t="shared" si="199"/>
        <v>1.3842891504622125E-2</v>
      </c>
    </row>
    <row r="3213" spans="7:11" x14ac:dyDescent="0.3">
      <c r="G3213" s="23">
        <f t="shared" ca="1" si="200"/>
        <v>45817</v>
      </c>
      <c r="H3213" s="19">
        <v>193.55140700000001</v>
      </c>
      <c r="I3213" s="24">
        <f t="shared" si="201"/>
        <v>-2.1905330836941794E-2</v>
      </c>
      <c r="J3213" s="19">
        <f t="shared" si="198"/>
        <v>1.1880362882281241E-2</v>
      </c>
      <c r="K3213" s="19">
        <f t="shared" si="199"/>
        <v>1.4395048061082737E-2</v>
      </c>
    </row>
    <row r="3214" spans="7:11" x14ac:dyDescent="0.3">
      <c r="G3214" s="23">
        <f t="shared" ca="1" si="200"/>
        <v>45818</v>
      </c>
      <c r="H3214" s="19">
        <v>192.56535299999999</v>
      </c>
      <c r="I3214" s="24">
        <f t="shared" si="201"/>
        <v>-5.0945328441865945E-3</v>
      </c>
      <c r="J3214" s="19">
        <f t="shared" si="198"/>
        <v>1.1943949492403013E-2</v>
      </c>
      <c r="K3214" s="19">
        <f t="shared" si="199"/>
        <v>1.2915859111991553E-2</v>
      </c>
    </row>
    <row r="3215" spans="7:11" x14ac:dyDescent="0.3">
      <c r="G3215" s="23">
        <f t="shared" ca="1" si="200"/>
        <v>45819</v>
      </c>
      <c r="H3215" s="19">
        <v>196.04096999999999</v>
      </c>
      <c r="I3215" s="24">
        <f t="shared" si="201"/>
        <v>1.8049025672858265E-2</v>
      </c>
      <c r="J3215" s="19">
        <f t="shared" ref="J3215:J3278" si="202">_xlfn.STDEV.S(I3206:I3215)</f>
        <v>1.4644714627150142E-2</v>
      </c>
      <c r="K3215" s="19">
        <f t="shared" si="199"/>
        <v>1.3689844951747365E-2</v>
      </c>
    </row>
    <row r="3216" spans="7:11" x14ac:dyDescent="0.3">
      <c r="G3216" s="23">
        <f t="shared" ca="1" si="200"/>
        <v>45820</v>
      </c>
      <c r="H3216" s="19">
        <v>195.65043600000001</v>
      </c>
      <c r="I3216" s="24">
        <f t="shared" si="201"/>
        <v>-1.9921039974448718E-3</v>
      </c>
      <c r="J3216" s="19">
        <f t="shared" si="202"/>
        <v>1.4621346697758671E-2</v>
      </c>
      <c r="K3216" s="19">
        <f t="shared" si="199"/>
        <v>1.2417115368647378E-2</v>
      </c>
    </row>
    <row r="3217" spans="7:11" x14ac:dyDescent="0.3">
      <c r="G3217" s="23">
        <f t="shared" ca="1" si="200"/>
        <v>45821</v>
      </c>
      <c r="H3217" s="19">
        <v>192.69224500000001</v>
      </c>
      <c r="I3217" s="24">
        <f t="shared" si="201"/>
        <v>-1.5119777192829753E-2</v>
      </c>
      <c r="J3217" s="19">
        <f t="shared" si="202"/>
        <v>1.319816593534745E-2</v>
      </c>
      <c r="K3217" s="19">
        <f t="shared" si="199"/>
        <v>1.1771275460124532E-2</v>
      </c>
    </row>
    <row r="3218" spans="7:11" x14ac:dyDescent="0.3">
      <c r="G3218" s="23">
        <f t="shared" ca="1" si="200"/>
        <v>45822</v>
      </c>
      <c r="H3218" s="19">
        <v>192.18460099999999</v>
      </c>
      <c r="I3218" s="24">
        <f t="shared" si="201"/>
        <v>-2.6344806974459845E-3</v>
      </c>
      <c r="J3218" s="19">
        <f t="shared" si="202"/>
        <v>1.2012436304174381E-2</v>
      </c>
      <c r="K3218" s="19">
        <f t="shared" si="199"/>
        <v>1.1555017434160797E-2</v>
      </c>
    </row>
    <row r="3219" spans="7:11" x14ac:dyDescent="0.3">
      <c r="G3219" s="23">
        <f t="shared" ca="1" si="200"/>
        <v>45823</v>
      </c>
      <c r="H3219" s="19">
        <v>195.13299599999999</v>
      </c>
      <c r="I3219" s="24">
        <f t="shared" si="201"/>
        <v>1.5341473690704266E-2</v>
      </c>
      <c r="J3219" s="19">
        <f t="shared" si="202"/>
        <v>1.3779232676294396E-2</v>
      </c>
      <c r="K3219" s="19">
        <f t="shared" si="199"/>
        <v>1.2032506073096796E-2</v>
      </c>
    </row>
    <row r="3220" spans="7:11" x14ac:dyDescent="0.3">
      <c r="G3220" s="23">
        <f t="shared" ca="1" si="200"/>
        <v>45824</v>
      </c>
      <c r="H3220" s="19">
        <v>199.82899499999999</v>
      </c>
      <c r="I3220" s="24">
        <f t="shared" si="201"/>
        <v>2.4065632651896651E-2</v>
      </c>
      <c r="J3220" s="19">
        <f t="shared" si="202"/>
        <v>1.6318941396382281E-2</v>
      </c>
      <c r="K3220" s="19">
        <f t="shared" si="199"/>
        <v>1.3476241062969184E-2</v>
      </c>
    </row>
    <row r="3221" spans="7:11" x14ac:dyDescent="0.3">
      <c r="G3221" s="23">
        <f t="shared" ca="1" si="200"/>
        <v>45825</v>
      </c>
      <c r="H3221" s="19">
        <v>200.942001</v>
      </c>
      <c r="I3221" s="24">
        <f t="shared" si="201"/>
        <v>5.5697923116713177E-3</v>
      </c>
      <c r="J3221" s="19">
        <f t="shared" si="202"/>
        <v>1.6307511357682491E-2</v>
      </c>
      <c r="K3221" s="19">
        <f t="shared" si="199"/>
        <v>1.3458253852350012E-2</v>
      </c>
    </row>
    <row r="3222" spans="7:11" x14ac:dyDescent="0.3">
      <c r="G3222" s="23">
        <f t="shared" ca="1" si="200"/>
        <v>45826</v>
      </c>
      <c r="H3222" s="19">
        <v>201.566833</v>
      </c>
      <c r="I3222" s="24">
        <f t="shared" si="201"/>
        <v>3.1095141726991127E-3</v>
      </c>
      <c r="J3222" s="19">
        <f t="shared" si="202"/>
        <v>1.4486371901718972E-2</v>
      </c>
      <c r="K3222" s="19">
        <f t="shared" si="199"/>
        <v>1.3490975146998626E-2</v>
      </c>
    </row>
    <row r="3223" spans="7:11" x14ac:dyDescent="0.3">
      <c r="G3223" s="23">
        <f t="shared" ca="1" si="200"/>
        <v>45827</v>
      </c>
      <c r="H3223" s="19">
        <v>202.504074</v>
      </c>
      <c r="I3223" s="24">
        <f t="shared" si="201"/>
        <v>4.6497778729301942E-3</v>
      </c>
      <c r="J3223" s="19">
        <f t="shared" si="202"/>
        <v>1.1817960633292273E-2</v>
      </c>
      <c r="K3223" s="19">
        <f t="shared" si="199"/>
        <v>1.3469346347432442E-2</v>
      </c>
    </row>
    <row r="3224" spans="7:11" x14ac:dyDescent="0.3">
      <c r="G3224" s="23">
        <f t="shared" ca="1" si="200"/>
        <v>45828</v>
      </c>
      <c r="H3224" s="19">
        <v>201.566833</v>
      </c>
      <c r="I3224" s="24">
        <f t="shared" si="201"/>
        <v>-4.628257503599631E-3</v>
      </c>
      <c r="J3224" s="19">
        <f t="shared" si="202"/>
        <v>1.1776332018436125E-2</v>
      </c>
      <c r="K3224" s="19">
        <f t="shared" si="199"/>
        <v>1.3400921196587279E-2</v>
      </c>
    </row>
    <row r="3225" spans="7:11" x14ac:dyDescent="0.3">
      <c r="G3225" s="23">
        <f t="shared" ca="1" si="200"/>
        <v>45829</v>
      </c>
      <c r="H3225" s="19">
        <v>201.625427</v>
      </c>
      <c r="I3225" s="24">
        <f t="shared" si="201"/>
        <v>2.9069266569270447E-4</v>
      </c>
      <c r="J3225" s="19">
        <f t="shared" si="202"/>
        <v>1.0830790803664022E-2</v>
      </c>
      <c r="K3225" s="19">
        <f t="shared" ref="K3225:K3288" si="203">_xlfn.STDEV.S(I3206:I3225)</f>
        <v>1.335824346015166E-2</v>
      </c>
    </row>
    <row r="3226" spans="7:11" x14ac:dyDescent="0.3">
      <c r="G3226" s="23">
        <f t="shared" ca="1" si="200"/>
        <v>45830</v>
      </c>
      <c r="H3226" s="19">
        <v>204.290695</v>
      </c>
      <c r="I3226" s="24">
        <f t="shared" si="201"/>
        <v>1.3218908148921127E-2</v>
      </c>
      <c r="J3226" s="19">
        <f t="shared" si="202"/>
        <v>1.113663545385815E-2</v>
      </c>
      <c r="K3226" s="19">
        <f t="shared" si="203"/>
        <v>1.3765504942730222E-2</v>
      </c>
    </row>
    <row r="3227" spans="7:11" x14ac:dyDescent="0.3">
      <c r="G3227" s="23">
        <f t="shared" ca="1" si="200"/>
        <v>45831</v>
      </c>
      <c r="H3227" s="19">
        <v>204.63240099999999</v>
      </c>
      <c r="I3227" s="24">
        <f t="shared" si="201"/>
        <v>1.6726459323073151E-3</v>
      </c>
      <c r="J3227" s="19">
        <f t="shared" si="202"/>
        <v>8.9125332428699466E-3</v>
      </c>
      <c r="K3227" s="19">
        <f t="shared" si="203"/>
        <v>1.2351450898841583E-2</v>
      </c>
    </row>
    <row r="3228" spans="7:11" x14ac:dyDescent="0.3">
      <c r="G3228" s="23">
        <f t="shared" ca="1" si="200"/>
        <v>45832</v>
      </c>
      <c r="H3228" s="19">
        <v>206.311646</v>
      </c>
      <c r="I3228" s="24">
        <f t="shared" si="201"/>
        <v>8.2061540195681459E-3</v>
      </c>
      <c r="J3228" s="19">
        <f t="shared" si="202"/>
        <v>8.3801254471022428E-3</v>
      </c>
      <c r="K3228" s="19">
        <f t="shared" si="203"/>
        <v>1.2243105588627174E-2</v>
      </c>
    </row>
    <row r="3229" spans="7:11" x14ac:dyDescent="0.3">
      <c r="G3229" s="23">
        <f t="shared" ca="1" si="200"/>
        <v>45833</v>
      </c>
      <c r="H3229" s="19">
        <v>206.048035</v>
      </c>
      <c r="I3229" s="24">
        <f t="shared" si="201"/>
        <v>-1.2777320384521618E-3</v>
      </c>
      <c r="J3229" s="19">
        <f t="shared" si="202"/>
        <v>8.2214689376646916E-3</v>
      </c>
      <c r="K3229" s="19">
        <f t="shared" si="203"/>
        <v>1.2068033742160169E-2</v>
      </c>
    </row>
    <row r="3230" spans="7:11" x14ac:dyDescent="0.3">
      <c r="G3230" s="23">
        <f t="shared" ca="1" si="200"/>
        <v>45834</v>
      </c>
      <c r="H3230" s="19">
        <v>209.15266399999999</v>
      </c>
      <c r="I3230" s="24">
        <f t="shared" si="201"/>
        <v>1.5067501129044869E-2</v>
      </c>
      <c r="J3230" s="19">
        <f t="shared" si="202"/>
        <v>6.2081448756441332E-3</v>
      </c>
      <c r="K3230" s="19">
        <f t="shared" si="203"/>
        <v>1.2476341360304439E-2</v>
      </c>
    </row>
    <row r="3231" spans="7:11" x14ac:dyDescent="0.3">
      <c r="G3231" s="23">
        <f t="shared" ca="1" si="200"/>
        <v>45835</v>
      </c>
      <c r="H3231" s="19">
        <v>212.58923300000001</v>
      </c>
      <c r="I3231" s="24">
        <f t="shared" si="201"/>
        <v>1.6430911919917079E-2</v>
      </c>
      <c r="J3231" s="19">
        <f t="shared" si="202"/>
        <v>7.2599816285879512E-3</v>
      </c>
      <c r="K3231" s="19">
        <f t="shared" si="203"/>
        <v>1.2695360907960977E-2</v>
      </c>
    </row>
    <row r="3232" spans="7:11" x14ac:dyDescent="0.3">
      <c r="G3232" s="23">
        <f t="shared" ca="1" si="200"/>
        <v>45836</v>
      </c>
      <c r="H3232" s="19">
        <v>212.48185699999999</v>
      </c>
      <c r="I3232" s="24">
        <f t="shared" si="201"/>
        <v>-5.0508672751081729E-4</v>
      </c>
      <c r="J3232" s="19">
        <f t="shared" si="202"/>
        <v>7.4882431894357478E-3</v>
      </c>
      <c r="K3232" s="19">
        <f t="shared" si="203"/>
        <v>1.1356115249709342E-2</v>
      </c>
    </row>
    <row r="3233" spans="7:11" x14ac:dyDescent="0.3">
      <c r="G3233" s="23">
        <f t="shared" ca="1" si="200"/>
        <v>45837</v>
      </c>
      <c r="H3233" s="19">
        <v>210.695221</v>
      </c>
      <c r="I3233" s="24">
        <f t="shared" si="201"/>
        <v>-8.4084167242569618E-3</v>
      </c>
      <c r="J3233" s="19">
        <f t="shared" si="202"/>
        <v>8.6630641947902428E-3</v>
      </c>
      <c r="K3233" s="19">
        <f t="shared" si="203"/>
        <v>1.0089449491761653E-2</v>
      </c>
    </row>
    <row r="3234" spans="7:11" x14ac:dyDescent="0.3">
      <c r="G3234" s="23">
        <f t="shared" ca="1" si="200"/>
        <v>45838</v>
      </c>
      <c r="H3234" s="19">
        <v>208.32281499999999</v>
      </c>
      <c r="I3234" s="24">
        <f t="shared" si="201"/>
        <v>-1.1259894689305772E-2</v>
      </c>
      <c r="J3234" s="19">
        <f t="shared" si="202"/>
        <v>9.6006198749196883E-3</v>
      </c>
      <c r="K3234" s="19">
        <f t="shared" si="203"/>
        <v>1.0478304651282048E-2</v>
      </c>
    </row>
    <row r="3235" spans="7:11" x14ac:dyDescent="0.3">
      <c r="G3235" s="23">
        <f t="shared" ca="1" si="200"/>
        <v>45839</v>
      </c>
      <c r="H3235" s="19">
        <v>212.23779300000001</v>
      </c>
      <c r="I3235" s="24">
        <f t="shared" si="201"/>
        <v>1.8792843213068178E-2</v>
      </c>
      <c r="J3235" s="19">
        <f t="shared" si="202"/>
        <v>1.0670177566492739E-2</v>
      </c>
      <c r="K3235" s="19">
        <f t="shared" si="203"/>
        <v>1.0532004751425506E-2</v>
      </c>
    </row>
    <row r="3236" spans="7:11" x14ac:dyDescent="0.3">
      <c r="G3236" s="23">
        <f t="shared" ca="1" si="200"/>
        <v>45840</v>
      </c>
      <c r="H3236" s="19">
        <v>214.658997</v>
      </c>
      <c r="I3236" s="24">
        <f t="shared" si="201"/>
        <v>1.1407977654573465E-2</v>
      </c>
      <c r="J3236" s="19">
        <f t="shared" si="202"/>
        <v>1.0533332488623622E-2</v>
      </c>
      <c r="K3236" s="19">
        <f t="shared" si="203"/>
        <v>1.0554977210696046E-2</v>
      </c>
    </row>
    <row r="3237" spans="7:11" x14ac:dyDescent="0.3">
      <c r="G3237" s="23">
        <f t="shared" ca="1" si="200"/>
        <v>45841</v>
      </c>
      <c r="H3237" s="19">
        <v>213.45815999999999</v>
      </c>
      <c r="I3237" s="24">
        <f t="shared" si="201"/>
        <v>-5.5941610497696193E-3</v>
      </c>
      <c r="J3237" s="19">
        <f t="shared" si="202"/>
        <v>1.1028390593024597E-2</v>
      </c>
      <c r="K3237" s="19">
        <f t="shared" si="203"/>
        <v>9.8016164198197024E-3</v>
      </c>
    </row>
    <row r="3238" spans="7:11" x14ac:dyDescent="0.3">
      <c r="G3238" s="23">
        <f t="shared" ca="1" si="200"/>
        <v>45842</v>
      </c>
      <c r="H3238" s="19">
        <v>213.24336199999999</v>
      </c>
      <c r="I3238" s="24">
        <f t="shared" si="201"/>
        <v>-1.0062768272715017E-3</v>
      </c>
      <c r="J3238" s="19">
        <f t="shared" si="202"/>
        <v>1.1049295945898603E-2</v>
      </c>
      <c r="K3238" s="19">
        <f t="shared" si="203"/>
        <v>9.7398991525650767E-3</v>
      </c>
    </row>
    <row r="3239" spans="7:11" x14ac:dyDescent="0.3">
      <c r="G3239" s="23">
        <f t="shared" ca="1" si="200"/>
        <v>45843</v>
      </c>
      <c r="H3239" s="19">
        <v>217.99794</v>
      </c>
      <c r="I3239" s="24">
        <f t="shared" si="201"/>
        <v>2.2296487709662083E-2</v>
      </c>
      <c r="J3239" s="19">
        <f t="shared" si="202"/>
        <v>1.2383076963039892E-2</v>
      </c>
      <c r="K3239" s="19">
        <f t="shared" si="203"/>
        <v>1.0230689675386812E-2</v>
      </c>
    </row>
    <row r="3240" spans="7:11" x14ac:dyDescent="0.3">
      <c r="G3240" s="23">
        <f t="shared" ca="1" si="200"/>
        <v>45844</v>
      </c>
      <c r="H3240" s="19">
        <v>217.62695299999999</v>
      </c>
      <c r="I3240" s="24">
        <f t="shared" si="201"/>
        <v>-1.7017913105050742E-3</v>
      </c>
      <c r="J3240" s="19">
        <f t="shared" si="202"/>
        <v>1.2109340054009102E-2</v>
      </c>
      <c r="K3240" s="19">
        <f t="shared" si="203"/>
        <v>9.3697916250370418E-3</v>
      </c>
    </row>
    <row r="3241" spans="7:11" x14ac:dyDescent="0.3">
      <c r="G3241" s="23">
        <f t="shared" ca="1" si="200"/>
        <v>45845</v>
      </c>
      <c r="H3241" s="19">
        <v>213.838898</v>
      </c>
      <c r="I3241" s="24">
        <f t="shared" si="201"/>
        <v>-1.74061849774646E-2</v>
      </c>
      <c r="J3241" s="19">
        <f t="shared" si="202"/>
        <v>1.2961439426910745E-2</v>
      </c>
      <c r="K3241" s="19">
        <f t="shared" si="203"/>
        <v>1.0543094732250759E-2</v>
      </c>
    </row>
    <row r="3242" spans="7:11" x14ac:dyDescent="0.3">
      <c r="G3242" s="23">
        <f t="shared" ca="1" si="200"/>
        <v>45846</v>
      </c>
      <c r="H3242" s="19">
        <v>215.186218</v>
      </c>
      <c r="I3242" s="24">
        <f t="shared" si="201"/>
        <v>6.300631047958305E-3</v>
      </c>
      <c r="J3242" s="19">
        <f t="shared" si="202"/>
        <v>1.3071583375994679E-2</v>
      </c>
      <c r="K3242" s="19">
        <f t="shared" si="203"/>
        <v>1.05662877003128E-2</v>
      </c>
    </row>
    <row r="3243" spans="7:11" x14ac:dyDescent="0.3">
      <c r="G3243" s="23">
        <f t="shared" ca="1" si="200"/>
        <v>45847</v>
      </c>
      <c r="H3243" s="19">
        <v>214.12204</v>
      </c>
      <c r="I3243" s="24">
        <f t="shared" si="201"/>
        <v>-4.9453817716150761E-3</v>
      </c>
      <c r="J3243" s="19">
        <f t="shared" si="202"/>
        <v>1.2828168089880465E-2</v>
      </c>
      <c r="K3243" s="19">
        <f t="shared" si="203"/>
        <v>1.0719799539129885E-2</v>
      </c>
    </row>
    <row r="3244" spans="7:11" x14ac:dyDescent="0.3">
      <c r="G3244" s="23">
        <f t="shared" ca="1" si="200"/>
        <v>45848</v>
      </c>
      <c r="H3244" s="19">
        <v>214.22943100000001</v>
      </c>
      <c r="I3244" s="24">
        <f t="shared" si="201"/>
        <v>5.0154108376698758E-4</v>
      </c>
      <c r="J3244" s="19">
        <f t="shared" si="202"/>
        <v>1.2023004083578218E-2</v>
      </c>
      <c r="K3244" s="19">
        <f t="shared" si="203"/>
        <v>1.0592122114903679E-2</v>
      </c>
    </row>
    <row r="3245" spans="7:11" x14ac:dyDescent="0.3">
      <c r="G3245" s="23">
        <f t="shared" ca="1" si="200"/>
        <v>45849</v>
      </c>
      <c r="H3245" s="19">
        <v>215.029999</v>
      </c>
      <c r="I3245" s="24">
        <f t="shared" si="201"/>
        <v>3.7369655339278829E-3</v>
      </c>
      <c r="J3245" s="19">
        <f t="shared" si="202"/>
        <v>1.0673731202449143E-2</v>
      </c>
      <c r="K3245" s="19">
        <f t="shared" si="203"/>
        <v>1.0571957949486505E-2</v>
      </c>
    </row>
    <row r="3246" spans="7:11" x14ac:dyDescent="0.3">
      <c r="G3246" s="23">
        <f t="shared" ca="1" si="200"/>
        <v>45850</v>
      </c>
      <c r="H3246" s="19">
        <v>214.52230800000001</v>
      </c>
      <c r="I3246" s="24">
        <f t="shared" si="201"/>
        <v>-2.36102405413674E-3</v>
      </c>
      <c r="J3246" s="19">
        <f t="shared" si="202"/>
        <v>1.0106402783870245E-2</v>
      </c>
      <c r="K3246" s="19">
        <f t="shared" si="203"/>
        <v>1.0372913642453165E-2</v>
      </c>
    </row>
    <row r="3247" spans="7:11" x14ac:dyDescent="0.3">
      <c r="G3247" s="23">
        <f t="shared" ca="1" si="200"/>
        <v>45851</v>
      </c>
      <c r="H3247" s="19">
        <v>214.82496599999999</v>
      </c>
      <c r="I3247" s="24">
        <f t="shared" si="201"/>
        <v>1.4108462789799159E-3</v>
      </c>
      <c r="J3247" s="19">
        <f t="shared" si="202"/>
        <v>9.9179650891806012E-3</v>
      </c>
      <c r="K3247" s="19">
        <f t="shared" si="203"/>
        <v>1.0374174301675001E-2</v>
      </c>
    </row>
    <row r="3248" spans="7:11" x14ac:dyDescent="0.3">
      <c r="G3248" s="23">
        <f t="shared" ca="1" si="200"/>
        <v>45852</v>
      </c>
      <c r="H3248" s="19">
        <v>212.74546799999999</v>
      </c>
      <c r="I3248" s="24">
        <f t="shared" si="201"/>
        <v>-9.6799642924184637E-3</v>
      </c>
      <c r="J3248" s="19">
        <f t="shared" si="202"/>
        <v>1.0447227739937608E-2</v>
      </c>
      <c r="K3248" s="19">
        <f t="shared" si="203"/>
        <v>1.0622915263756449E-2</v>
      </c>
    </row>
    <row r="3249" spans="7:11" x14ac:dyDescent="0.3">
      <c r="G3249" s="23">
        <f t="shared" ca="1" si="200"/>
        <v>45853</v>
      </c>
      <c r="H3249" s="19">
        <v>213.057861</v>
      </c>
      <c r="I3249" s="24">
        <f t="shared" si="201"/>
        <v>1.4683885064006308E-3</v>
      </c>
      <c r="J3249" s="19">
        <f t="shared" si="202"/>
        <v>6.9621627570293524E-3</v>
      </c>
      <c r="K3249" s="19">
        <f t="shared" si="203"/>
        <v>1.0601623872861525E-2</v>
      </c>
    </row>
    <row r="3250" spans="7:11" x14ac:dyDescent="0.3">
      <c r="G3250" s="23">
        <f t="shared" ca="1" si="200"/>
        <v>45854</v>
      </c>
      <c r="H3250" s="19">
        <v>215.05928</v>
      </c>
      <c r="I3250" s="24">
        <f t="shared" si="201"/>
        <v>9.3937815324260932E-3</v>
      </c>
      <c r="J3250" s="19">
        <f t="shared" si="202"/>
        <v>7.8853016612634493E-3</v>
      </c>
      <c r="K3250" s="19">
        <f t="shared" si="203"/>
        <v>1.0297415399240888E-2</v>
      </c>
    </row>
    <row r="3251" spans="7:11" x14ac:dyDescent="0.3">
      <c r="G3251" s="23">
        <f t="shared" ca="1" si="200"/>
        <v>45855</v>
      </c>
      <c r="H3251" s="19">
        <v>217.47073399999999</v>
      </c>
      <c r="I3251" s="24">
        <f t="shared" si="201"/>
        <v>1.1212973464804543E-2</v>
      </c>
      <c r="J3251" s="19">
        <f t="shared" si="202"/>
        <v>6.3834506770007893E-3</v>
      </c>
      <c r="K3251" s="19">
        <f t="shared" si="203"/>
        <v>9.9582243440011244E-3</v>
      </c>
    </row>
    <row r="3252" spans="7:11" x14ac:dyDescent="0.3">
      <c r="G3252" s="23">
        <f t="shared" ca="1" si="200"/>
        <v>45856</v>
      </c>
      <c r="H3252" s="19">
        <v>217.17787200000001</v>
      </c>
      <c r="I3252" s="24">
        <f t="shared" si="201"/>
        <v>-1.3466731574096613E-3</v>
      </c>
      <c r="J3252" s="19">
        <f t="shared" si="202"/>
        <v>6.2277474602486244E-3</v>
      </c>
      <c r="K3252" s="19">
        <f t="shared" si="203"/>
        <v>9.9675054212025223E-3</v>
      </c>
    </row>
    <row r="3253" spans="7:11" x14ac:dyDescent="0.3">
      <c r="G3253" s="23">
        <f t="shared" ca="1" si="200"/>
        <v>45857</v>
      </c>
      <c r="H3253" s="19">
        <v>217.66601600000001</v>
      </c>
      <c r="I3253" s="24">
        <f t="shared" si="201"/>
        <v>2.2476691363841894E-3</v>
      </c>
      <c r="J3253" s="19">
        <f t="shared" si="202"/>
        <v>5.8781528024029073E-3</v>
      </c>
      <c r="K3253" s="19">
        <f t="shared" si="203"/>
        <v>9.7117283532738245E-3</v>
      </c>
    </row>
    <row r="3254" spans="7:11" x14ac:dyDescent="0.3">
      <c r="G3254" s="23">
        <f t="shared" ca="1" si="200"/>
        <v>45858</v>
      </c>
      <c r="H3254" s="19">
        <v>217.322372</v>
      </c>
      <c r="I3254" s="24">
        <f t="shared" si="201"/>
        <v>-1.5787673533750324E-3</v>
      </c>
      <c r="J3254" s="19">
        <f t="shared" si="202"/>
        <v>5.9598890241961671E-3</v>
      </c>
      <c r="K3254" s="19">
        <f t="shared" si="203"/>
        <v>9.2641221505251319E-3</v>
      </c>
    </row>
    <row r="3255" spans="7:11" x14ac:dyDescent="0.3">
      <c r="G3255" s="23">
        <f t="shared" ca="1" si="200"/>
        <v>45859</v>
      </c>
      <c r="H3255" s="19">
        <v>213.67988600000001</v>
      </c>
      <c r="I3255" s="24">
        <f t="shared" si="201"/>
        <v>-1.6760750246182621E-2</v>
      </c>
      <c r="J3255" s="19">
        <f t="shared" si="202"/>
        <v>8.1927154134159661E-3</v>
      </c>
      <c r="K3255" s="19">
        <f t="shared" si="203"/>
        <v>9.315006138963685E-3</v>
      </c>
    </row>
    <row r="3256" spans="7:11" x14ac:dyDescent="0.3">
      <c r="G3256" s="23">
        <f t="shared" ca="1" si="200"/>
        <v>45860</v>
      </c>
      <c r="H3256" s="19">
        <v>208.37814299999999</v>
      </c>
      <c r="I3256" s="24">
        <f t="shared" si="201"/>
        <v>-2.4811614697323514E-2</v>
      </c>
      <c r="J3256" s="19">
        <f t="shared" si="202"/>
        <v>1.1238883625133009E-2</v>
      </c>
      <c r="K3256" s="19">
        <f t="shared" si="203"/>
        <v>1.0503162971586103E-2</v>
      </c>
    </row>
    <row r="3257" spans="7:11" x14ac:dyDescent="0.3">
      <c r="G3257" s="23">
        <f t="shared" ca="1" si="200"/>
        <v>45861</v>
      </c>
      <c r="H3257" s="19">
        <v>212.010818</v>
      </c>
      <c r="I3257" s="24">
        <f t="shared" si="201"/>
        <v>1.743309037934937E-2</v>
      </c>
      <c r="J3257" s="19">
        <f t="shared" si="202"/>
        <v>1.2928053759101365E-2</v>
      </c>
      <c r="K3257" s="19">
        <f t="shared" si="203"/>
        <v>1.1257813912703796E-2</v>
      </c>
    </row>
    <row r="3258" spans="7:11" x14ac:dyDescent="0.3">
      <c r="G3258" s="23">
        <f t="shared" ca="1" si="200"/>
        <v>45862</v>
      </c>
      <c r="H3258" s="19">
        <v>213.18897999999999</v>
      </c>
      <c r="I3258" s="24">
        <f t="shared" si="201"/>
        <v>5.5570843559500371E-3</v>
      </c>
      <c r="J3258" s="19">
        <f t="shared" si="202"/>
        <v>1.2719313382040222E-2</v>
      </c>
      <c r="K3258" s="19">
        <f t="shared" si="203"/>
        <v>1.133094669738993E-2</v>
      </c>
    </row>
    <row r="3259" spans="7:11" x14ac:dyDescent="0.3">
      <c r="G3259" s="23">
        <f t="shared" ca="1" si="200"/>
        <v>45863</v>
      </c>
      <c r="H3259" s="19">
        <v>220.523056</v>
      </c>
      <c r="I3259" s="24">
        <f t="shared" si="201"/>
        <v>3.4401759415519484E-2</v>
      </c>
      <c r="J3259" s="19">
        <f t="shared" si="202"/>
        <v>1.670113071439035E-2</v>
      </c>
      <c r="K3259" s="19">
        <f t="shared" si="203"/>
        <v>1.2808850893558122E-2</v>
      </c>
    </row>
    <row r="3260" spans="7:11" x14ac:dyDescent="0.3">
      <c r="G3260" s="23">
        <f t="shared" ca="1" si="200"/>
        <v>45864</v>
      </c>
      <c r="H3260" s="19">
        <v>217.774002</v>
      </c>
      <c r="I3260" s="24">
        <f t="shared" si="201"/>
        <v>-1.2466061598565892E-2</v>
      </c>
      <c r="J3260" s="19">
        <f t="shared" si="202"/>
        <v>1.7275595316280028E-2</v>
      </c>
      <c r="K3260" s="19">
        <f t="shared" si="203"/>
        <v>1.3135030227891779E-2</v>
      </c>
    </row>
    <row r="3261" spans="7:11" x14ac:dyDescent="0.3">
      <c r="G3261" s="23">
        <f t="shared" ca="1" si="200"/>
        <v>45865</v>
      </c>
      <c r="H3261" s="19">
        <v>217.84274300000001</v>
      </c>
      <c r="I3261" s="24">
        <f t="shared" si="201"/>
        <v>3.1565292169277726E-4</v>
      </c>
      <c r="J3261" s="19">
        <f t="shared" si="202"/>
        <v>1.6927227867268534E-2</v>
      </c>
      <c r="K3261" s="19">
        <f t="shared" si="203"/>
        <v>1.2471824667026751E-2</v>
      </c>
    </row>
    <row r="3262" spans="7:11" x14ac:dyDescent="0.3">
      <c r="G3262" s="23">
        <f t="shared" ca="1" si="200"/>
        <v>45866</v>
      </c>
      <c r="H3262" s="19">
        <v>217.16529800000001</v>
      </c>
      <c r="I3262" s="24">
        <f t="shared" si="201"/>
        <v>-3.1097891564834113E-3</v>
      </c>
      <c r="J3262" s="19">
        <f t="shared" si="202"/>
        <v>1.6955433822072961E-2</v>
      </c>
      <c r="K3262" s="19">
        <f t="shared" si="203"/>
        <v>1.2438852642276819E-2</v>
      </c>
    </row>
    <row r="3263" spans="7:11" x14ac:dyDescent="0.3">
      <c r="G3263" s="23">
        <f t="shared" ca="1" si="200"/>
        <v>45867</v>
      </c>
      <c r="H3263" s="19">
        <v>221.93684400000001</v>
      </c>
      <c r="I3263" s="24">
        <f t="shared" si="201"/>
        <v>2.1971954285256112E-2</v>
      </c>
      <c r="J3263" s="19">
        <f t="shared" si="202"/>
        <v>1.8322255073961746E-2</v>
      </c>
      <c r="K3263" s="19">
        <f t="shared" si="203"/>
        <v>1.3245204489053605E-2</v>
      </c>
    </row>
    <row r="3264" spans="7:11" x14ac:dyDescent="0.3">
      <c r="G3264" s="23">
        <f t="shared" ca="1" si="200"/>
        <v>45868</v>
      </c>
      <c r="H3264" s="19">
        <v>220.905945</v>
      </c>
      <c r="I3264" s="24">
        <f t="shared" si="201"/>
        <v>-4.645010631943558E-3</v>
      </c>
      <c r="J3264" s="19">
        <f t="shared" si="202"/>
        <v>1.8415988946212294E-2</v>
      </c>
      <c r="K3264" s="19">
        <f t="shared" si="203"/>
        <v>1.3323094849530695E-2</v>
      </c>
    </row>
    <row r="3265" spans="7:11" x14ac:dyDescent="0.3">
      <c r="G3265" s="23">
        <f t="shared" ca="1" si="200"/>
        <v>45869</v>
      </c>
      <c r="H3265" s="19">
        <v>223.89063999999999</v>
      </c>
      <c r="I3265" s="24">
        <f t="shared" si="201"/>
        <v>1.3511157429466181E-2</v>
      </c>
      <c r="J3265" s="19">
        <f t="shared" si="202"/>
        <v>1.749297335505862E-2</v>
      </c>
      <c r="K3265" s="19">
        <f t="shared" si="203"/>
        <v>1.3581610800330688E-2</v>
      </c>
    </row>
    <row r="3266" spans="7:11" x14ac:dyDescent="0.3">
      <c r="G3266" s="23">
        <f t="shared" ca="1" si="200"/>
        <v>45870</v>
      </c>
      <c r="H3266" s="19">
        <v>226.944061</v>
      </c>
      <c r="I3266" s="24">
        <f t="shared" si="201"/>
        <v>1.3638002017413609E-2</v>
      </c>
      <c r="J3266" s="19">
        <f t="shared" si="202"/>
        <v>1.4166649344603563E-2</v>
      </c>
      <c r="K3266" s="19">
        <f t="shared" si="203"/>
        <v>1.3774319530223613E-2</v>
      </c>
    </row>
    <row r="3267" spans="7:11" x14ac:dyDescent="0.3">
      <c r="G3267" s="23">
        <f t="shared" ca="1" si="200"/>
        <v>45871</v>
      </c>
      <c r="H3267" s="19">
        <v>226.25679</v>
      </c>
      <c r="I3267" s="24">
        <f t="shared" si="201"/>
        <v>-3.028371824191578E-3</v>
      </c>
      <c r="J3267" s="19">
        <f t="shared" si="202"/>
        <v>1.4236344106280495E-2</v>
      </c>
      <c r="K3267" s="19">
        <f t="shared" si="203"/>
        <v>1.3835349567413415E-2</v>
      </c>
    </row>
    <row r="3268" spans="7:11" x14ac:dyDescent="0.3">
      <c r="G3268" s="23">
        <f t="shared" ca="1" si="200"/>
        <v>45872</v>
      </c>
      <c r="H3268" s="19">
        <v>225.75607299999999</v>
      </c>
      <c r="I3268" s="24">
        <f t="shared" si="201"/>
        <v>-2.2130473962792552E-3</v>
      </c>
      <c r="J3268" s="19">
        <f t="shared" si="202"/>
        <v>1.4509895291311622E-2</v>
      </c>
      <c r="K3268" s="19">
        <f t="shared" si="203"/>
        <v>1.3582522704928272E-2</v>
      </c>
    </row>
    <row r="3269" spans="7:11" x14ac:dyDescent="0.3">
      <c r="G3269" s="23">
        <f t="shared" ca="1" si="200"/>
        <v>45873</v>
      </c>
      <c r="H3269" s="19">
        <v>224.76443499999999</v>
      </c>
      <c r="I3269" s="24">
        <f t="shared" si="201"/>
        <v>-4.3925197086502887E-3</v>
      </c>
      <c r="J3269" s="19">
        <f t="shared" si="202"/>
        <v>1.0713853926619818E-2</v>
      </c>
      <c r="K3269" s="19">
        <f t="shared" si="203"/>
        <v>1.3681523891426399E-2</v>
      </c>
    </row>
    <row r="3270" spans="7:11" x14ac:dyDescent="0.3">
      <c r="G3270" s="23">
        <f t="shared" ref="G3270:G3333" ca="1" si="204">G3269+1</f>
        <v>45874</v>
      </c>
      <c r="H3270" s="19">
        <v>224.92152400000001</v>
      </c>
      <c r="I3270" s="24">
        <f t="shared" ref="I3270:I3333" si="205">H3270/H3269-1</f>
        <v>6.989050558643406E-4</v>
      </c>
      <c r="J3270" s="19">
        <f t="shared" si="202"/>
        <v>9.4825860787746182E-3</v>
      </c>
      <c r="K3270" s="19">
        <f t="shared" si="203"/>
        <v>1.3597740369069144E-2</v>
      </c>
    </row>
    <row r="3271" spans="7:11" x14ac:dyDescent="0.3">
      <c r="G3271" s="23">
        <f t="shared" ca="1" si="204"/>
        <v>45875</v>
      </c>
      <c r="H3271" s="19">
        <v>225.72663900000001</v>
      </c>
      <c r="I3271" s="24">
        <f t="shared" si="205"/>
        <v>3.5795373678866316E-3</v>
      </c>
      <c r="J3271" s="19">
        <f t="shared" si="202"/>
        <v>9.4254187319592914E-3</v>
      </c>
      <c r="K3271" s="19">
        <f t="shared" si="203"/>
        <v>1.3441569821567308E-2</v>
      </c>
    </row>
    <row r="3272" spans="7:11" x14ac:dyDescent="0.3">
      <c r="G3272" s="23">
        <f t="shared" ca="1" si="204"/>
        <v>45876</v>
      </c>
      <c r="H3272" s="19">
        <v>227.00296</v>
      </c>
      <c r="I3272" s="24">
        <f t="shared" si="205"/>
        <v>5.6542772516983142E-3</v>
      </c>
      <c r="J3272" s="19">
        <f t="shared" si="202"/>
        <v>9.1350704066313643E-3</v>
      </c>
      <c r="K3272" s="19">
        <f t="shared" si="203"/>
        <v>1.344235566759169E-2</v>
      </c>
    </row>
    <row r="3273" spans="7:11" x14ac:dyDescent="0.3">
      <c r="G3273" s="23">
        <f t="shared" ca="1" si="204"/>
        <v>45877</v>
      </c>
      <c r="H3273" s="19">
        <v>226.46296699999999</v>
      </c>
      <c r="I3273" s="24">
        <f t="shared" si="205"/>
        <v>-2.3787927699269185E-3</v>
      </c>
      <c r="J3273" s="19">
        <f t="shared" si="202"/>
        <v>6.9338298533405934E-3</v>
      </c>
      <c r="K3273" s="19">
        <f t="shared" si="203"/>
        <v>1.3483052146146476E-2</v>
      </c>
    </row>
    <row r="3274" spans="7:11" x14ac:dyDescent="0.3">
      <c r="G3274" s="23">
        <f t="shared" ca="1" si="204"/>
        <v>45878</v>
      </c>
      <c r="H3274" s="19">
        <v>225.61863700000001</v>
      </c>
      <c r="I3274" s="24">
        <f t="shared" si="205"/>
        <v>-3.7283358563432456E-3</v>
      </c>
      <c r="J3274" s="19">
        <f t="shared" si="202"/>
        <v>6.8410350494976114E-3</v>
      </c>
      <c r="K3274" s="19">
        <f t="shared" si="203"/>
        <v>1.3522169636828842E-2</v>
      </c>
    </row>
    <row r="3275" spans="7:11" x14ac:dyDescent="0.3">
      <c r="G3275" s="23">
        <f t="shared" ca="1" si="204"/>
        <v>45879</v>
      </c>
      <c r="H3275" s="19">
        <v>225.74624600000001</v>
      </c>
      <c r="I3275" s="24">
        <f t="shared" si="205"/>
        <v>5.6559600614902728E-4</v>
      </c>
      <c r="J3275" s="19">
        <f t="shared" si="202"/>
        <v>5.5523905765455257E-3</v>
      </c>
      <c r="K3275" s="19">
        <f t="shared" si="203"/>
        <v>1.2795050689057142E-2</v>
      </c>
    </row>
    <row r="3276" spans="7:11" x14ac:dyDescent="0.3">
      <c r="G3276" s="23">
        <f t="shared" ca="1" si="204"/>
        <v>45880</v>
      </c>
      <c r="H3276" s="19">
        <v>230.05638099999999</v>
      </c>
      <c r="I3276" s="24">
        <f t="shared" si="205"/>
        <v>1.9092831337713445E-2</v>
      </c>
      <c r="J3276" s="19">
        <f t="shared" si="202"/>
        <v>7.0227252693246915E-3</v>
      </c>
      <c r="K3276" s="19">
        <f t="shared" si="203"/>
        <v>1.1504685993625592E-2</v>
      </c>
    </row>
    <row r="3277" spans="7:11" x14ac:dyDescent="0.3">
      <c r="G3277" s="23">
        <f t="shared" ca="1" si="204"/>
        <v>45881</v>
      </c>
      <c r="H3277" s="19">
        <v>227.366241</v>
      </c>
      <c r="I3277" s="24">
        <f t="shared" si="205"/>
        <v>-1.1693394411868008E-2</v>
      </c>
      <c r="J3277" s="19">
        <f t="shared" si="202"/>
        <v>8.0823982790887774E-3</v>
      </c>
      <c r="K3277" s="19">
        <f t="shared" si="203"/>
        <v>1.1693007419990308E-2</v>
      </c>
    </row>
    <row r="3278" spans="7:11" x14ac:dyDescent="0.3">
      <c r="G3278" s="23">
        <f t="shared" ca="1" si="204"/>
        <v>45882</v>
      </c>
      <c r="H3278" s="19">
        <v>229.69311500000001</v>
      </c>
      <c r="I3278" s="24">
        <f t="shared" si="205"/>
        <v>1.0234034699988737E-2</v>
      </c>
      <c r="J3278" s="19">
        <f t="shared" si="202"/>
        <v>8.5593587113439815E-3</v>
      </c>
      <c r="K3278" s="19">
        <f t="shared" si="203"/>
        <v>1.1781343987556302E-2</v>
      </c>
    </row>
    <row r="3279" spans="7:11" x14ac:dyDescent="0.3">
      <c r="G3279" s="23">
        <f t="shared" ca="1" si="204"/>
        <v>45883</v>
      </c>
      <c r="H3279" s="19">
        <v>231.20510899999999</v>
      </c>
      <c r="I3279" s="24">
        <f t="shared" si="205"/>
        <v>6.5826700987532405E-3</v>
      </c>
      <c r="J3279" s="19">
        <f t="shared" ref="J3279:J3342" si="206">_xlfn.STDEV.S(I3270:I3279)</f>
        <v>8.3841929093162442E-3</v>
      </c>
      <c r="K3279" s="19">
        <f t="shared" si="203"/>
        <v>9.3746721168623034E-3</v>
      </c>
    </row>
    <row r="3280" spans="7:11" x14ac:dyDescent="0.3">
      <c r="G3280" s="23">
        <f t="shared" ca="1" si="204"/>
        <v>45884</v>
      </c>
      <c r="H3280" s="19">
        <v>233.43377699999999</v>
      </c>
      <c r="I3280" s="24">
        <f t="shared" si="205"/>
        <v>9.6393544659949537E-3</v>
      </c>
      <c r="J3280" s="19">
        <f t="shared" si="206"/>
        <v>8.6019071800061426E-3</v>
      </c>
      <c r="K3280" s="19">
        <f t="shared" si="203"/>
        <v>8.8149472894624107E-3</v>
      </c>
    </row>
    <row r="3281" spans="7:11" x14ac:dyDescent="0.3">
      <c r="G3281" s="23">
        <f t="shared" ca="1" si="204"/>
        <v>45885</v>
      </c>
      <c r="H3281" s="19">
        <v>238.18573000000001</v>
      </c>
      <c r="I3281" s="24">
        <f t="shared" si="205"/>
        <v>2.0356749828881915E-2</v>
      </c>
      <c r="J3281" s="19">
        <f t="shared" si="206"/>
        <v>1.007407312420174E-2</v>
      </c>
      <c r="K3281" s="19">
        <f t="shared" si="203"/>
        <v>9.5413219190171924E-3</v>
      </c>
    </row>
    <row r="3282" spans="7:11" x14ac:dyDescent="0.3">
      <c r="G3282" s="23">
        <f t="shared" ca="1" si="204"/>
        <v>45886</v>
      </c>
      <c r="H3282" s="19">
        <v>237.70463599999999</v>
      </c>
      <c r="I3282" s="24">
        <f t="shared" si="205"/>
        <v>-2.0198271323811356E-3</v>
      </c>
      <c r="J3282" s="19">
        <f t="shared" si="206"/>
        <v>1.0343980193468279E-2</v>
      </c>
      <c r="K3282" s="19">
        <f t="shared" si="203"/>
        <v>9.4984843872639984E-3</v>
      </c>
    </row>
    <row r="3283" spans="7:11" x14ac:dyDescent="0.3">
      <c r="G3283" s="23">
        <f t="shared" ca="1" si="204"/>
        <v>45887</v>
      </c>
      <c r="H3283" s="19">
        <v>240.74821499999999</v>
      </c>
      <c r="I3283" s="24">
        <f t="shared" si="205"/>
        <v>1.2804037191769257E-2</v>
      </c>
      <c r="J3283" s="19">
        <f t="shared" si="206"/>
        <v>1.0309411677558467E-2</v>
      </c>
      <c r="K3283" s="19">
        <f t="shared" si="203"/>
        <v>8.8108645660101587E-3</v>
      </c>
    </row>
    <row r="3284" spans="7:11" x14ac:dyDescent="0.3">
      <c r="G3284" s="23">
        <f t="shared" ca="1" si="204"/>
        <v>45888</v>
      </c>
      <c r="H3284" s="19">
        <v>241.190033</v>
      </c>
      <c r="I3284" s="24">
        <f t="shared" si="205"/>
        <v>1.8351870230897127E-3</v>
      </c>
      <c r="J3284" s="19">
        <f t="shared" si="206"/>
        <v>9.8552028431333517E-3</v>
      </c>
      <c r="K3284" s="19">
        <f t="shared" si="203"/>
        <v>8.5881888861588408E-3</v>
      </c>
    </row>
    <row r="3285" spans="7:11" x14ac:dyDescent="0.3">
      <c r="G3285" s="23">
        <f t="shared" ca="1" si="204"/>
        <v>45889</v>
      </c>
      <c r="H3285" s="19">
        <v>240.74821499999999</v>
      </c>
      <c r="I3285" s="24">
        <f t="shared" si="205"/>
        <v>-1.8318252811052593E-3</v>
      </c>
      <c r="J3285" s="19">
        <f t="shared" si="206"/>
        <v>1.0049334112805581E-2</v>
      </c>
      <c r="K3285" s="19">
        <f t="shared" si="203"/>
        <v>8.4185486595281245E-3</v>
      </c>
    </row>
    <row r="3286" spans="7:11" x14ac:dyDescent="0.3">
      <c r="G3286" s="23">
        <f t="shared" ca="1" si="204"/>
        <v>45890</v>
      </c>
      <c r="H3286" s="19">
        <v>245.176163</v>
      </c>
      <c r="I3286" s="24">
        <f t="shared" si="205"/>
        <v>1.8392443740444797E-2</v>
      </c>
      <c r="J3286" s="19">
        <f t="shared" si="206"/>
        <v>9.9538031939716502E-3</v>
      </c>
      <c r="K3286" s="19">
        <f t="shared" si="203"/>
        <v>8.7744505411962506E-3</v>
      </c>
    </row>
    <row r="3287" spans="7:11" x14ac:dyDescent="0.3">
      <c r="G3287" s="23">
        <f t="shared" ca="1" si="204"/>
        <v>45891</v>
      </c>
      <c r="H3287" s="19">
        <v>244.92091400000001</v>
      </c>
      <c r="I3287" s="24">
        <f t="shared" si="205"/>
        <v>-1.0410840796133414E-3</v>
      </c>
      <c r="J3287" s="19">
        <f t="shared" si="206"/>
        <v>8.2173089463712292E-3</v>
      </c>
      <c r="K3287" s="19">
        <f t="shared" si="203"/>
        <v>8.7027323656656656E-3</v>
      </c>
    </row>
    <row r="3288" spans="7:11" x14ac:dyDescent="0.3">
      <c r="G3288" s="23">
        <f t="shared" ca="1" si="204"/>
        <v>45892</v>
      </c>
      <c r="H3288" s="19">
        <v>241.22929400000001</v>
      </c>
      <c r="I3288" s="24">
        <f t="shared" si="205"/>
        <v>-1.5072702202964972E-2</v>
      </c>
      <c r="J3288" s="19">
        <f t="shared" si="206"/>
        <v>1.0777971798509032E-2</v>
      </c>
      <c r="K3288" s="19">
        <f t="shared" si="203"/>
        <v>9.6138246236793061E-3</v>
      </c>
    </row>
    <row r="3289" spans="7:11" x14ac:dyDescent="0.3">
      <c r="G3289" s="23">
        <f t="shared" ca="1" si="204"/>
        <v>45893</v>
      </c>
      <c r="H3289" s="19">
        <v>242.55476400000001</v>
      </c>
      <c r="I3289" s="24">
        <f t="shared" si="205"/>
        <v>5.4946477603172728E-3</v>
      </c>
      <c r="J3289" s="19">
        <f t="shared" si="206"/>
        <v>1.0765305840308185E-2</v>
      </c>
      <c r="K3289" s="19">
        <f t="shared" ref="K3289:K3352" si="207">_xlfn.STDEV.S(I3270:I3289)</f>
        <v>9.4467425101165525E-3</v>
      </c>
    </row>
    <row r="3290" spans="7:11" x14ac:dyDescent="0.3">
      <c r="G3290" s="23">
        <f t="shared" ca="1" si="204"/>
        <v>45894</v>
      </c>
      <c r="H3290" s="19">
        <v>241.11149599999999</v>
      </c>
      <c r="I3290" s="24">
        <f t="shared" si="205"/>
        <v>-5.9502768620121049E-3</v>
      </c>
      <c r="J3290" s="19">
        <f t="shared" si="206"/>
        <v>1.11185948135751E-2</v>
      </c>
      <c r="K3290" s="19">
        <f t="shared" si="207"/>
        <v>9.6779527956548025E-3</v>
      </c>
    </row>
    <row r="3291" spans="7:11" x14ac:dyDescent="0.3">
      <c r="G3291" s="23">
        <f t="shared" ca="1" si="204"/>
        <v>45895</v>
      </c>
      <c r="H3291" s="19">
        <v>237.51809700000001</v>
      </c>
      <c r="I3291" s="24">
        <f t="shared" si="205"/>
        <v>-1.4903474366066649E-2</v>
      </c>
      <c r="J3291" s="19">
        <f t="shared" si="206"/>
        <v>1.0689992877762903E-2</v>
      </c>
      <c r="K3291" s="19">
        <f t="shared" si="207"/>
        <v>1.0518518017508232E-2</v>
      </c>
    </row>
    <row r="3292" spans="7:11" x14ac:dyDescent="0.3">
      <c r="G3292" s="23">
        <f t="shared" ca="1" si="204"/>
        <v>45896</v>
      </c>
      <c r="H3292" s="19">
        <v>233.80687</v>
      </c>
      <c r="I3292" s="24">
        <f t="shared" si="205"/>
        <v>-1.5625028353102755E-2</v>
      </c>
      <c r="J3292" s="19">
        <f t="shared" si="206"/>
        <v>1.1755831583177837E-2</v>
      </c>
      <c r="K3292" s="19">
        <f t="shared" si="207"/>
        <v>1.1244638845521061E-2</v>
      </c>
    </row>
    <row r="3293" spans="7:11" x14ac:dyDescent="0.3">
      <c r="G3293" s="23">
        <f t="shared" ca="1" si="204"/>
        <v>45897</v>
      </c>
      <c r="H3293" s="19">
        <v>238.16609199999999</v>
      </c>
      <c r="I3293" s="24">
        <f t="shared" si="205"/>
        <v>1.8644541967479444E-2</v>
      </c>
      <c r="J3293" s="19">
        <f t="shared" si="206"/>
        <v>1.2660661603598836E-2</v>
      </c>
      <c r="K3293" s="19">
        <f t="shared" si="207"/>
        <v>1.1826831111998257E-2</v>
      </c>
    </row>
    <row r="3294" spans="7:11" x14ac:dyDescent="0.3">
      <c r="G3294" s="23">
        <f t="shared" ca="1" si="204"/>
        <v>45898</v>
      </c>
      <c r="H3294" s="19">
        <v>235.75083900000001</v>
      </c>
      <c r="I3294" s="24">
        <f t="shared" si="205"/>
        <v>-1.0141044762996598E-2</v>
      </c>
      <c r="J3294" s="19">
        <f t="shared" si="206"/>
        <v>1.292573090730794E-2</v>
      </c>
      <c r="K3294" s="19">
        <f t="shared" si="207"/>
        <v>1.2091082931610079E-2</v>
      </c>
    </row>
    <row r="3295" spans="7:11" x14ac:dyDescent="0.3">
      <c r="G3295" s="23">
        <f t="shared" ca="1" si="204"/>
        <v>45899</v>
      </c>
      <c r="H3295" s="19">
        <v>239.68786600000001</v>
      </c>
      <c r="I3295" s="24">
        <f t="shared" si="205"/>
        <v>1.6699949050870577E-2</v>
      </c>
      <c r="J3295" s="19">
        <f t="shared" si="206"/>
        <v>1.4245957768755733E-2</v>
      </c>
      <c r="K3295" s="19">
        <f t="shared" si="207"/>
        <v>1.250274286647828E-2</v>
      </c>
    </row>
    <row r="3296" spans="7:11" x14ac:dyDescent="0.3">
      <c r="G3296" s="23">
        <f t="shared" ca="1" si="204"/>
        <v>45900</v>
      </c>
      <c r="H3296" s="19">
        <v>233.42394999999999</v>
      </c>
      <c r="I3296" s="24">
        <f t="shared" si="205"/>
        <v>-2.613363832109894E-2</v>
      </c>
      <c r="J3296" s="19">
        <f t="shared" si="206"/>
        <v>1.4688496494193593E-2</v>
      </c>
      <c r="K3296" s="19">
        <f t="shared" si="207"/>
        <v>1.3503108729966464E-2</v>
      </c>
    </row>
    <row r="3297" spans="7:11" x14ac:dyDescent="0.3">
      <c r="G3297" s="23">
        <f t="shared" ca="1" si="204"/>
        <v>45901</v>
      </c>
      <c r="H3297" s="19">
        <v>234.66104100000001</v>
      </c>
      <c r="I3297" s="24">
        <f t="shared" si="205"/>
        <v>5.2997603716329333E-3</v>
      </c>
      <c r="J3297" s="19">
        <f t="shared" si="206"/>
        <v>1.50024371783531E-2</v>
      </c>
      <c r="K3297" s="19">
        <f t="shared" si="207"/>
        <v>1.3206076108968417E-2</v>
      </c>
    </row>
    <row r="3298" spans="7:11" x14ac:dyDescent="0.3">
      <c r="G3298" s="23">
        <f t="shared" ca="1" si="204"/>
        <v>45902</v>
      </c>
      <c r="H3298" s="19">
        <v>237.537735</v>
      </c>
      <c r="I3298" s="24">
        <f t="shared" si="205"/>
        <v>1.2258933088087565E-2</v>
      </c>
      <c r="J3298" s="19">
        <f t="shared" si="206"/>
        <v>1.5282261249862027E-2</v>
      </c>
      <c r="K3298" s="19">
        <f t="shared" si="207"/>
        <v>1.3282782133901116E-2</v>
      </c>
    </row>
    <row r="3299" spans="7:11" x14ac:dyDescent="0.3">
      <c r="G3299" s="23">
        <f t="shared" ca="1" si="204"/>
        <v>45903</v>
      </c>
      <c r="H3299" s="19">
        <v>239.85479699999999</v>
      </c>
      <c r="I3299" s="24">
        <f t="shared" si="205"/>
        <v>9.7545006901744724E-3</v>
      </c>
      <c r="J3299" s="19">
        <f t="shared" si="206"/>
        <v>1.5553858578266215E-2</v>
      </c>
      <c r="K3299" s="19">
        <f t="shared" si="207"/>
        <v>1.3362036254337779E-2</v>
      </c>
    </row>
    <row r="3300" spans="7:11" x14ac:dyDescent="0.3">
      <c r="G3300" s="23">
        <f t="shared" ca="1" si="204"/>
        <v>45904</v>
      </c>
      <c r="H3300" s="19">
        <v>237.41990699999999</v>
      </c>
      <c r="I3300" s="24">
        <f t="shared" si="205"/>
        <v>-1.0151516794554616E-2</v>
      </c>
      <c r="J3300" s="19">
        <f t="shared" si="206"/>
        <v>1.5757545459375889E-2</v>
      </c>
      <c r="K3300" s="19">
        <f t="shared" si="207"/>
        <v>1.349270080871515E-2</v>
      </c>
    </row>
    <row r="3301" spans="7:11" x14ac:dyDescent="0.3">
      <c r="G3301" s="23">
        <f t="shared" ca="1" si="204"/>
        <v>45905</v>
      </c>
      <c r="H3301" s="19">
        <v>233.66941800000001</v>
      </c>
      <c r="I3301" s="24">
        <f t="shared" si="205"/>
        <v>-1.5796859864830037E-2</v>
      </c>
      <c r="J3301" s="19">
        <f t="shared" si="206"/>
        <v>1.584471527801894E-2</v>
      </c>
      <c r="K3301" s="19">
        <f t="shared" si="207"/>
        <v>1.3171532025480479E-2</v>
      </c>
    </row>
    <row r="3302" spans="7:11" x14ac:dyDescent="0.3">
      <c r="G3302" s="23">
        <f t="shared" ca="1" si="204"/>
        <v>45906</v>
      </c>
      <c r="H3302" s="19">
        <v>233.04106100000001</v>
      </c>
      <c r="I3302" s="24">
        <f t="shared" si="205"/>
        <v>-2.689085312824302E-3</v>
      </c>
      <c r="J3302" s="19">
        <f t="shared" si="206"/>
        <v>1.5074449553730176E-2</v>
      </c>
      <c r="K3302" s="19">
        <f t="shared" si="207"/>
        <v>1.3175445388040986E-2</v>
      </c>
    </row>
    <row r="3303" spans="7:11" x14ac:dyDescent="0.3">
      <c r="G3303" s="23">
        <f t="shared" ca="1" si="204"/>
        <v>45907</v>
      </c>
      <c r="H3303" s="19">
        <v>232.15744000000001</v>
      </c>
      <c r="I3303" s="24">
        <f t="shared" si="205"/>
        <v>-3.7916966057753854E-3</v>
      </c>
      <c r="J3303" s="19">
        <f t="shared" si="206"/>
        <v>1.3546030505045796E-2</v>
      </c>
      <c r="K3303" s="19">
        <f t="shared" si="207"/>
        <v>1.2783196358444033E-2</v>
      </c>
    </row>
    <row r="3304" spans="7:11" x14ac:dyDescent="0.3">
      <c r="G3304" s="23">
        <f t="shared" ca="1" si="204"/>
        <v>45908</v>
      </c>
      <c r="H3304" s="19">
        <v>234.30758700000001</v>
      </c>
      <c r="I3304" s="24">
        <f t="shared" si="205"/>
        <v>9.2615898934791385E-3</v>
      </c>
      <c r="J3304" s="19">
        <f t="shared" si="206"/>
        <v>1.3713567643569983E-2</v>
      </c>
      <c r="K3304" s="19">
        <f t="shared" si="207"/>
        <v>1.2998479872960387E-2</v>
      </c>
    </row>
    <row r="3305" spans="7:11" x14ac:dyDescent="0.3">
      <c r="G3305" s="23">
        <f t="shared" ca="1" si="204"/>
        <v>45909</v>
      </c>
      <c r="H3305" s="19">
        <v>234.013046</v>
      </c>
      <c r="I3305" s="24">
        <f t="shared" si="205"/>
        <v>-1.2570698361551447E-3</v>
      </c>
      <c r="J3305" s="19">
        <f t="shared" si="206"/>
        <v>1.2310845890467062E-2</v>
      </c>
      <c r="K3305" s="19">
        <f t="shared" si="207"/>
        <v>1.2998031356623909E-2</v>
      </c>
    </row>
    <row r="3306" spans="7:11" x14ac:dyDescent="0.3">
      <c r="G3306" s="23">
        <f t="shared" ca="1" si="204"/>
        <v>45910</v>
      </c>
      <c r="H3306" s="19">
        <v>232.766144</v>
      </c>
      <c r="I3306" s="24">
        <f t="shared" si="205"/>
        <v>-5.3283439590799953E-3</v>
      </c>
      <c r="J3306" s="19">
        <f t="shared" si="206"/>
        <v>9.2067286174806647E-3</v>
      </c>
      <c r="K3306" s="19">
        <f t="shared" si="207"/>
        <v>1.2158074605768551E-2</v>
      </c>
    </row>
    <row r="3307" spans="7:11" x14ac:dyDescent="0.3">
      <c r="G3307" s="23">
        <f t="shared" ca="1" si="204"/>
        <v>45911</v>
      </c>
      <c r="H3307" s="19">
        <v>228.96658300000001</v>
      </c>
      <c r="I3307" s="24">
        <f t="shared" si="205"/>
        <v>-1.6323512237243487E-2</v>
      </c>
      <c r="J3307" s="19">
        <f t="shared" si="206"/>
        <v>1.0241182792049434E-2</v>
      </c>
      <c r="K3307" s="19">
        <f t="shared" si="207"/>
        <v>1.2534426584286303E-2</v>
      </c>
    </row>
    <row r="3308" spans="7:11" x14ac:dyDescent="0.3">
      <c r="G3308" s="23">
        <f t="shared" ca="1" si="204"/>
        <v>45912</v>
      </c>
      <c r="H3308" s="19">
        <v>233.01161200000001</v>
      </c>
      <c r="I3308" s="24">
        <f t="shared" si="205"/>
        <v>1.766646008775874E-2</v>
      </c>
      <c r="J3308" s="19">
        <f t="shared" si="206"/>
        <v>1.1199498956623245E-2</v>
      </c>
      <c r="K3308" s="19">
        <f t="shared" si="207"/>
        <v>1.3041857775733308E-2</v>
      </c>
    </row>
    <row r="3309" spans="7:11" x14ac:dyDescent="0.3">
      <c r="G3309" s="23">
        <f t="shared" ca="1" si="204"/>
        <v>45913</v>
      </c>
      <c r="H3309" s="19">
        <v>228.49529999999999</v>
      </c>
      <c r="I3309" s="24">
        <f t="shared" si="205"/>
        <v>-1.9382347348423257E-2</v>
      </c>
      <c r="J3309" s="19">
        <f t="shared" si="206"/>
        <v>1.1622658971357652E-2</v>
      </c>
      <c r="K3309" s="19">
        <f t="shared" si="207"/>
        <v>1.3502690109368411E-2</v>
      </c>
    </row>
    <row r="3310" spans="7:11" x14ac:dyDescent="0.3">
      <c r="G3310" s="23">
        <f t="shared" ca="1" si="204"/>
        <v>45914</v>
      </c>
      <c r="H3310" s="19">
        <v>226.42369099999999</v>
      </c>
      <c r="I3310" s="24">
        <f t="shared" si="205"/>
        <v>-9.0663090225487908E-3</v>
      </c>
      <c r="J3310" s="19">
        <f t="shared" si="206"/>
        <v>1.1571879927098518E-2</v>
      </c>
      <c r="K3310" s="19">
        <f t="shared" si="207"/>
        <v>1.355767156820664E-2</v>
      </c>
    </row>
    <row r="3311" spans="7:11" x14ac:dyDescent="0.3">
      <c r="G3311" s="23">
        <f t="shared" ca="1" si="204"/>
        <v>45915</v>
      </c>
      <c r="H3311" s="19">
        <v>220.45433</v>
      </c>
      <c r="I3311" s="24">
        <f t="shared" si="205"/>
        <v>-2.636367675854201E-2</v>
      </c>
      <c r="J3311" s="19">
        <f t="shared" si="206"/>
        <v>1.308435589484723E-2</v>
      </c>
      <c r="K3311" s="19">
        <f t="shared" si="207"/>
        <v>1.4306512617994678E-2</v>
      </c>
    </row>
    <row r="3312" spans="7:11" x14ac:dyDescent="0.3">
      <c r="G3312" s="23">
        <f t="shared" ca="1" si="204"/>
        <v>45916</v>
      </c>
      <c r="H3312" s="19">
        <v>213.65043600000001</v>
      </c>
      <c r="I3312" s="24">
        <f t="shared" si="205"/>
        <v>-3.0863054492964559E-2</v>
      </c>
      <c r="J3312" s="19">
        <f t="shared" si="206"/>
        <v>1.5216934607044239E-2</v>
      </c>
      <c r="K3312" s="19">
        <f t="shared" si="207"/>
        <v>1.5347218295896551E-2</v>
      </c>
    </row>
    <row r="3313" spans="7:11" x14ac:dyDescent="0.3">
      <c r="G3313" s="23">
        <f t="shared" ca="1" si="204"/>
        <v>45917</v>
      </c>
      <c r="H3313" s="19">
        <v>211.853714</v>
      </c>
      <c r="I3313" s="24">
        <f t="shared" si="205"/>
        <v>-8.4096341371380223E-3</v>
      </c>
      <c r="J3313" s="19">
        <f t="shared" si="206"/>
        <v>1.5126465656923759E-2</v>
      </c>
      <c r="K3313" s="19">
        <f t="shared" si="207"/>
        <v>1.4371829143965068E-2</v>
      </c>
    </row>
    <row r="3314" spans="7:11" x14ac:dyDescent="0.3">
      <c r="G3314" s="23">
        <f t="shared" ca="1" si="204"/>
        <v>45918</v>
      </c>
      <c r="H3314" s="19">
        <v>201.947327</v>
      </c>
      <c r="I3314" s="24">
        <f t="shared" si="205"/>
        <v>-4.6760506639029198E-2</v>
      </c>
      <c r="J3314" s="19">
        <f t="shared" si="206"/>
        <v>1.7754730164523603E-2</v>
      </c>
      <c r="K3314" s="19">
        <f t="shared" si="207"/>
        <v>1.7046164020637463E-2</v>
      </c>
    </row>
    <row r="3315" spans="7:11" x14ac:dyDescent="0.3">
      <c r="G3315" s="23">
        <f t="shared" ca="1" si="204"/>
        <v>45919</v>
      </c>
      <c r="H3315" s="19">
        <v>198.322067</v>
      </c>
      <c r="I3315" s="24">
        <f t="shared" si="205"/>
        <v>-1.7951512673401226E-2</v>
      </c>
      <c r="J3315" s="19">
        <f t="shared" si="206"/>
        <v>1.7133815153103443E-2</v>
      </c>
      <c r="K3315" s="19">
        <f t="shared" si="207"/>
        <v>1.6189103871434542E-2</v>
      </c>
    </row>
    <row r="3316" spans="7:11" x14ac:dyDescent="0.3">
      <c r="G3316" s="23">
        <f t="shared" ca="1" si="204"/>
        <v>45920</v>
      </c>
      <c r="H3316" s="19">
        <v>206.91598500000001</v>
      </c>
      <c r="I3316" s="24">
        <f t="shared" si="205"/>
        <v>4.3333140532465286E-2</v>
      </c>
      <c r="J3316" s="19">
        <f t="shared" si="206"/>
        <v>2.5470966948330589E-2</v>
      </c>
      <c r="K3316" s="19">
        <f t="shared" si="207"/>
        <v>1.9500931429443851E-2</v>
      </c>
    </row>
    <row r="3317" spans="7:11" x14ac:dyDescent="0.3">
      <c r="G3317" s="23">
        <f t="shared" ca="1" si="204"/>
        <v>45921</v>
      </c>
      <c r="H3317" s="19">
        <v>200.94963100000001</v>
      </c>
      <c r="I3317" s="24">
        <f t="shared" si="205"/>
        <v>-2.8834669298266169E-2</v>
      </c>
      <c r="J3317" s="19">
        <f t="shared" si="206"/>
        <v>2.6039932112084302E-2</v>
      </c>
      <c r="K3317" s="19">
        <f t="shared" si="207"/>
        <v>1.9963993236696738E-2</v>
      </c>
    </row>
    <row r="3318" spans="7:11" x14ac:dyDescent="0.3">
      <c r="G3318" s="23">
        <f t="shared" ca="1" si="204"/>
        <v>45922</v>
      </c>
      <c r="H3318" s="19">
        <v>206.19490099999999</v>
      </c>
      <c r="I3318" s="24">
        <f t="shared" si="205"/>
        <v>2.6102411703358586E-2</v>
      </c>
      <c r="J3318" s="19">
        <f t="shared" si="206"/>
        <v>2.7240636732885817E-2</v>
      </c>
      <c r="K3318" s="19">
        <f t="shared" si="207"/>
        <v>2.0904225701861481E-2</v>
      </c>
    </row>
    <row r="3319" spans="7:11" x14ac:dyDescent="0.3">
      <c r="G3319" s="23">
        <f t="shared" ca="1" si="204"/>
        <v>45923</v>
      </c>
      <c r="H3319" s="19">
        <v>196.366196</v>
      </c>
      <c r="I3319" s="24">
        <f t="shared" si="205"/>
        <v>-4.7667061369281782E-2</v>
      </c>
      <c r="J3319" s="19">
        <f t="shared" si="206"/>
        <v>2.9488816234862786E-2</v>
      </c>
      <c r="K3319" s="19">
        <f t="shared" si="207"/>
        <v>2.2394852868648167E-2</v>
      </c>
    </row>
    <row r="3320" spans="7:11" x14ac:dyDescent="0.3">
      <c r="G3320" s="23">
        <f t="shared" ca="1" si="204"/>
        <v>45924</v>
      </c>
      <c r="H3320" s="19">
        <v>190.49864199999999</v>
      </c>
      <c r="I3320" s="24">
        <f t="shared" si="205"/>
        <v>-2.9880672536937158E-2</v>
      </c>
      <c r="J3320" s="19">
        <f t="shared" si="206"/>
        <v>2.9784157200559498E-2</v>
      </c>
      <c r="K3320" s="19">
        <f t="shared" si="207"/>
        <v>2.2845146732243329E-2</v>
      </c>
    </row>
    <row r="3321" spans="7:11" x14ac:dyDescent="0.3">
      <c r="G3321" s="23">
        <f t="shared" ca="1" si="204"/>
        <v>45925</v>
      </c>
      <c r="H3321" s="19">
        <v>170.70297199999999</v>
      </c>
      <c r="I3321" s="24">
        <f t="shared" si="205"/>
        <v>-0.10391501898475475</v>
      </c>
      <c r="J3321" s="19">
        <f t="shared" si="206"/>
        <v>4.0676142088378171E-2</v>
      </c>
      <c r="K3321" s="19">
        <f t="shared" si="207"/>
        <v>3.0942147975375697E-2</v>
      </c>
    </row>
    <row r="3322" spans="7:11" x14ac:dyDescent="0.3">
      <c r="G3322" s="23">
        <f t="shared" ca="1" si="204"/>
        <v>45926</v>
      </c>
      <c r="H3322" s="19">
        <v>182.10228000000001</v>
      </c>
      <c r="I3322" s="24">
        <f t="shared" si="205"/>
        <v>6.6778614727340591E-2</v>
      </c>
      <c r="J3322" s="19">
        <f t="shared" si="206"/>
        <v>4.969445333002187E-2</v>
      </c>
      <c r="K3322" s="19">
        <f t="shared" si="207"/>
        <v>3.5909638164648247E-2</v>
      </c>
    </row>
    <row r="3323" spans="7:11" x14ac:dyDescent="0.3">
      <c r="G3323" s="23">
        <f t="shared" ca="1" si="204"/>
        <v>45927</v>
      </c>
      <c r="H3323" s="19">
        <v>169.79420500000001</v>
      </c>
      <c r="I3323" s="24">
        <f t="shared" si="205"/>
        <v>-6.7588802292865346E-2</v>
      </c>
      <c r="J3323" s="19">
        <f t="shared" si="206"/>
        <v>5.2314075301498564E-2</v>
      </c>
      <c r="K3323" s="19">
        <f t="shared" si="207"/>
        <v>3.7951941826626374E-2</v>
      </c>
    </row>
    <row r="3324" spans="7:11" x14ac:dyDescent="0.3">
      <c r="G3324" s="23">
        <f t="shared" ca="1" si="204"/>
        <v>45928</v>
      </c>
      <c r="H3324" s="19">
        <v>148.842804</v>
      </c>
      <c r="I3324" s="24">
        <f t="shared" si="205"/>
        <v>-0.12339290966967931</v>
      </c>
      <c r="J3324" s="19">
        <f t="shared" si="206"/>
        <v>6.1391035698375951E-2</v>
      </c>
      <c r="K3324" s="19">
        <f t="shared" si="207"/>
        <v>4.4541097446675414E-2</v>
      </c>
    </row>
    <row r="3325" spans="7:11" x14ac:dyDescent="0.3">
      <c r="G3325" s="23">
        <f t="shared" ca="1" si="204"/>
        <v>45929</v>
      </c>
      <c r="H3325" s="19">
        <v>175.00981100000001</v>
      </c>
      <c r="I3325" s="24">
        <f t="shared" si="205"/>
        <v>0.17580296995748634</v>
      </c>
      <c r="J3325" s="19">
        <f t="shared" si="206"/>
        <v>8.9266905145351669E-2</v>
      </c>
      <c r="K3325" s="19">
        <f t="shared" si="207"/>
        <v>6.2672748437665682E-2</v>
      </c>
    </row>
    <row r="3326" spans="7:11" x14ac:dyDescent="0.3">
      <c r="G3326" s="23">
        <f t="shared" ca="1" si="204"/>
        <v>45930</v>
      </c>
      <c r="H3326" s="19">
        <v>152.77427700000001</v>
      </c>
      <c r="I3326" s="24">
        <f t="shared" si="205"/>
        <v>-0.12705307132752686</v>
      </c>
      <c r="J3326" s="19">
        <f t="shared" si="206"/>
        <v>9.4302701870071531E-2</v>
      </c>
      <c r="K3326" s="19">
        <f t="shared" si="207"/>
        <v>6.7642573308959966E-2</v>
      </c>
    </row>
    <row r="3327" spans="7:11" x14ac:dyDescent="0.3">
      <c r="G3327" s="23">
        <f t="shared" ca="1" si="204"/>
        <v>45931</v>
      </c>
      <c r="H3327" s="19">
        <v>156.73538199999999</v>
      </c>
      <c r="I3327" s="24">
        <f t="shared" si="205"/>
        <v>2.5927826842210955E-2</v>
      </c>
      <c r="J3327" s="19">
        <f t="shared" si="206"/>
        <v>9.5697273839304195E-2</v>
      </c>
      <c r="K3327" s="19">
        <f t="shared" si="207"/>
        <v>6.8376126136318147E-2</v>
      </c>
    </row>
    <row r="3328" spans="7:11" x14ac:dyDescent="0.3">
      <c r="G3328" s="23">
        <f t="shared" ca="1" si="204"/>
        <v>45932</v>
      </c>
      <c r="H3328" s="19">
        <v>138.31277499999999</v>
      </c>
      <c r="I3328" s="24">
        <f t="shared" si="205"/>
        <v>-0.11753955466162713</v>
      </c>
      <c r="J3328" s="19">
        <f t="shared" si="206"/>
        <v>9.8661365965728332E-2</v>
      </c>
      <c r="K3328" s="19">
        <f t="shared" si="207"/>
        <v>7.1428170506795369E-2</v>
      </c>
    </row>
    <row r="3329" spans="7:11" x14ac:dyDescent="0.3">
      <c r="G3329" s="23">
        <f t="shared" ca="1" si="204"/>
        <v>45933</v>
      </c>
      <c r="H3329" s="19">
        <v>147.66731300000001</v>
      </c>
      <c r="I3329" s="24">
        <f t="shared" si="205"/>
        <v>6.763321753901641E-2</v>
      </c>
      <c r="J3329" s="19">
        <f t="shared" si="206"/>
        <v>0.10361056460395081</v>
      </c>
      <c r="K3329" s="19">
        <f t="shared" si="207"/>
        <v>7.4275058657361517E-2</v>
      </c>
    </row>
    <row r="3330" spans="7:11" x14ac:dyDescent="0.3">
      <c r="G3330" s="23">
        <f t="shared" ca="1" si="204"/>
        <v>45934</v>
      </c>
      <c r="H3330" s="19">
        <v>136.72241199999999</v>
      </c>
      <c r="I3330" s="24">
        <f t="shared" si="205"/>
        <v>-7.4118643981826993E-2</v>
      </c>
      <c r="J3330" s="19">
        <f t="shared" si="206"/>
        <v>0.10485856052838102</v>
      </c>
      <c r="K3330" s="19">
        <f t="shared" si="207"/>
        <v>7.5235978435365725E-2</v>
      </c>
    </row>
    <row r="3331" spans="7:11" x14ac:dyDescent="0.3">
      <c r="G3331" s="23">
        <f t="shared" ca="1" si="204"/>
        <v>45935</v>
      </c>
      <c r="H3331" s="19">
        <v>133.324341</v>
      </c>
      <c r="I3331" s="24">
        <f t="shared" si="205"/>
        <v>-2.4853796464620492E-2</v>
      </c>
      <c r="J3331" s="19">
        <f t="shared" si="206"/>
        <v>0.10140103116030071</v>
      </c>
      <c r="K3331" s="19">
        <f t="shared" si="207"/>
        <v>7.5232378198500233E-2</v>
      </c>
    </row>
    <row r="3332" spans="7:11" x14ac:dyDescent="0.3">
      <c r="G3332" s="23">
        <f t="shared" ca="1" si="204"/>
        <v>45936</v>
      </c>
      <c r="H3332" s="19">
        <v>151.727203</v>
      </c>
      <c r="I3332" s="24">
        <f t="shared" si="205"/>
        <v>0.13803077414048492</v>
      </c>
      <c r="J3332" s="19">
        <f t="shared" si="206"/>
        <v>0.11027858213605805</v>
      </c>
      <c r="K3332" s="19">
        <f t="shared" si="207"/>
        <v>8.3255549935097373E-2</v>
      </c>
    </row>
    <row r="3333" spans="7:11" x14ac:dyDescent="0.3">
      <c r="G3333" s="23">
        <f t="shared" ca="1" si="204"/>
        <v>45937</v>
      </c>
      <c r="H3333" s="19">
        <v>153.23855599999999</v>
      </c>
      <c r="I3333" s="24">
        <f t="shared" si="205"/>
        <v>9.9609889994478618E-3</v>
      </c>
      <c r="J3333" s="19">
        <f t="shared" si="206"/>
        <v>0.10870653218188052</v>
      </c>
      <c r="K3333" s="19">
        <f t="shared" si="207"/>
        <v>8.3418375291633373E-2</v>
      </c>
    </row>
    <row r="3334" spans="7:11" x14ac:dyDescent="0.3">
      <c r="G3334" s="23">
        <f t="shared" ref="G3334:G3397" ca="1" si="208">G3333+1</f>
        <v>45938</v>
      </c>
      <c r="H3334" s="19">
        <v>163.76857000000001</v>
      </c>
      <c r="I3334" s="24">
        <f t="shared" ref="I3334:I3397" si="209">H3334/H3333-1</f>
        <v>6.8716478899736089E-2</v>
      </c>
      <c r="J3334" s="19">
        <f t="shared" si="206"/>
        <v>0.10223357975138277</v>
      </c>
      <c r="K3334" s="19">
        <f t="shared" si="207"/>
        <v>8.4926778528801483E-2</v>
      </c>
    </row>
    <row r="3335" spans="7:11" x14ac:dyDescent="0.3">
      <c r="G3335" s="23">
        <f t="shared" ca="1" si="208"/>
        <v>45939</v>
      </c>
      <c r="H3335" s="19">
        <v>156.40940900000001</v>
      </c>
      <c r="I3335" s="24">
        <f t="shared" si="209"/>
        <v>-4.4936345234009134E-2</v>
      </c>
      <c r="J3335" s="19">
        <f t="shared" si="206"/>
        <v>8.6021145793477249E-2</v>
      </c>
      <c r="K3335" s="19">
        <f t="shared" si="207"/>
        <v>8.5322929541232481E-2</v>
      </c>
    </row>
    <row r="3336" spans="7:11" x14ac:dyDescent="0.3">
      <c r="G3336" s="23">
        <f t="shared" ca="1" si="208"/>
        <v>45940</v>
      </c>
      <c r="H3336" s="19">
        <v>157.67379800000001</v>
      </c>
      <c r="I3336" s="24">
        <f t="shared" si="209"/>
        <v>8.0838423217877153E-3</v>
      </c>
      <c r="J3336" s="19">
        <f t="shared" si="206"/>
        <v>7.5135295991321363E-2</v>
      </c>
      <c r="K3336" s="19">
        <f t="shared" si="207"/>
        <v>8.4559259994129637E-2</v>
      </c>
    </row>
    <row r="3337" spans="7:11" x14ac:dyDescent="0.3">
      <c r="G3337" s="23">
        <f t="shared" ca="1" si="208"/>
        <v>45941</v>
      </c>
      <c r="H3337" s="19">
        <v>152.70512400000001</v>
      </c>
      <c r="I3337" s="24">
        <f t="shared" si="209"/>
        <v>-3.1512363265328247E-2</v>
      </c>
      <c r="J3337" s="19">
        <f t="shared" si="206"/>
        <v>7.5610388759989364E-2</v>
      </c>
      <c r="K3337" s="19">
        <f t="shared" si="207"/>
        <v>8.4592535586985748E-2</v>
      </c>
    </row>
    <row r="3338" spans="7:11" x14ac:dyDescent="0.3">
      <c r="G3338" s="23">
        <f t="shared" ca="1" si="208"/>
        <v>45942</v>
      </c>
      <c r="H3338" s="19">
        <v>143.51850899999999</v>
      </c>
      <c r="I3338" s="24">
        <f t="shared" si="209"/>
        <v>-6.015917972732876E-2</v>
      </c>
      <c r="J3338" s="19">
        <f t="shared" si="206"/>
        <v>6.7439562703471179E-2</v>
      </c>
      <c r="K3338" s="19">
        <f t="shared" si="207"/>
        <v>8.4839100698171854E-2</v>
      </c>
    </row>
    <row r="3339" spans="7:11" x14ac:dyDescent="0.3">
      <c r="G3339" s="23">
        <f t="shared" ca="1" si="208"/>
        <v>45943</v>
      </c>
      <c r="H3339" s="19">
        <v>148.101944</v>
      </c>
      <c r="I3339" s="24">
        <f t="shared" si="209"/>
        <v>3.1936194376155358E-2</v>
      </c>
      <c r="J3339" s="19">
        <f t="shared" si="206"/>
        <v>6.4684646533263654E-2</v>
      </c>
      <c r="K3339" s="19">
        <f t="shared" si="207"/>
        <v>8.5072295663137051E-2</v>
      </c>
    </row>
    <row r="3340" spans="7:11" x14ac:dyDescent="0.3">
      <c r="G3340" s="23">
        <f t="shared" ca="1" si="208"/>
        <v>45944</v>
      </c>
      <c r="H3340" s="19">
        <v>145.138519</v>
      </c>
      <c r="I3340" s="24">
        <f t="shared" si="209"/>
        <v>-2.0009359228937651E-2</v>
      </c>
      <c r="J3340" s="19">
        <f t="shared" si="206"/>
        <v>5.9667682472921341E-2</v>
      </c>
      <c r="K3340" s="19">
        <f t="shared" si="207"/>
        <v>8.4983160032398225E-2</v>
      </c>
    </row>
    <row r="3341" spans="7:11" x14ac:dyDescent="0.3">
      <c r="G3341" s="23">
        <f t="shared" ca="1" si="208"/>
        <v>45945</v>
      </c>
      <c r="H3341" s="19">
        <v>156.30075099999999</v>
      </c>
      <c r="I3341" s="24">
        <f t="shared" si="209"/>
        <v>7.690744040181352E-2</v>
      </c>
      <c r="J3341" s="19">
        <f t="shared" si="206"/>
        <v>6.2157457211653076E-2</v>
      </c>
      <c r="K3341" s="19">
        <f t="shared" si="207"/>
        <v>8.4092234664037577E-2</v>
      </c>
    </row>
    <row r="3342" spans="7:11" x14ac:dyDescent="0.3">
      <c r="G3342" s="23">
        <f t="shared" ca="1" si="208"/>
        <v>45946</v>
      </c>
      <c r="H3342" s="19">
        <v>163.995758</v>
      </c>
      <c r="I3342" s="24">
        <f t="shared" si="209"/>
        <v>4.9232053913803586E-2</v>
      </c>
      <c r="J3342" s="19">
        <f t="shared" si="206"/>
        <v>4.7724355979506687E-2</v>
      </c>
      <c r="K3342" s="19">
        <f t="shared" si="207"/>
        <v>8.3436098408034828E-2</v>
      </c>
    </row>
    <row r="3343" spans="7:11" x14ac:dyDescent="0.3">
      <c r="G3343" s="23">
        <f t="shared" ca="1" si="208"/>
        <v>45947</v>
      </c>
      <c r="H3343" s="19">
        <v>174.80238299999999</v>
      </c>
      <c r="I3343" s="24">
        <f t="shared" si="209"/>
        <v>6.5895759328116199E-2</v>
      </c>
      <c r="J3343" s="19">
        <f t="shared" ref="J3343:J3406" si="210">_xlfn.STDEV.S(I3334:I3343)</f>
        <v>5.1035692323114432E-2</v>
      </c>
      <c r="K3343" s="19">
        <f t="shared" si="207"/>
        <v>8.3247522992843978E-2</v>
      </c>
    </row>
    <row r="3344" spans="7:11" x14ac:dyDescent="0.3">
      <c r="G3344" s="23">
        <f t="shared" ca="1" si="208"/>
        <v>45948</v>
      </c>
      <c r="H3344" s="19">
        <v>182.01336699999999</v>
      </c>
      <c r="I3344" s="24">
        <f t="shared" si="209"/>
        <v>4.1252206498809452E-2</v>
      </c>
      <c r="J3344" s="19">
        <f t="shared" si="210"/>
        <v>4.8462996504455597E-2</v>
      </c>
      <c r="K3344" s="19">
        <f t="shared" si="207"/>
        <v>7.7878659819973328E-2</v>
      </c>
    </row>
    <row r="3345" spans="7:11" x14ac:dyDescent="0.3">
      <c r="G3345" s="23">
        <f t="shared" ca="1" si="208"/>
        <v>45949</v>
      </c>
      <c r="H3345" s="19">
        <v>176.99529999999999</v>
      </c>
      <c r="I3345" s="24">
        <f t="shared" si="209"/>
        <v>-2.7569771839889068E-2</v>
      </c>
      <c r="J3345" s="19">
        <f t="shared" si="210"/>
        <v>4.6479761097136411E-2</v>
      </c>
      <c r="K3345" s="19">
        <f t="shared" si="207"/>
        <v>6.816905506867374E-2</v>
      </c>
    </row>
    <row r="3346" spans="7:11" x14ac:dyDescent="0.3">
      <c r="G3346" s="23">
        <f t="shared" ca="1" si="208"/>
        <v>45950</v>
      </c>
      <c r="H3346" s="19">
        <v>176.05690000000001</v>
      </c>
      <c r="I3346" s="24">
        <f t="shared" si="209"/>
        <v>-5.3018356984618764E-3</v>
      </c>
      <c r="J3346" s="19">
        <f t="shared" si="210"/>
        <v>4.6841393535980234E-2</v>
      </c>
      <c r="K3346" s="19">
        <f t="shared" si="207"/>
        <v>6.1025519717498061E-2</v>
      </c>
    </row>
    <row r="3347" spans="7:11" x14ac:dyDescent="0.3">
      <c r="G3347" s="23">
        <f t="shared" ca="1" si="208"/>
        <v>45951</v>
      </c>
      <c r="H3347" s="19">
        <v>176.34335300000001</v>
      </c>
      <c r="I3347" s="24">
        <f t="shared" si="209"/>
        <v>1.6270478464632809E-3</v>
      </c>
      <c r="J3347" s="19">
        <f t="shared" si="210"/>
        <v>4.4530947278493889E-2</v>
      </c>
      <c r="K3347" s="19">
        <f t="shared" si="207"/>
        <v>6.0910010894690961E-2</v>
      </c>
    </row>
    <row r="3348" spans="7:11" x14ac:dyDescent="0.3">
      <c r="G3348" s="23">
        <f t="shared" ca="1" si="208"/>
        <v>45952</v>
      </c>
      <c r="H3348" s="19">
        <v>174.881393</v>
      </c>
      <c r="I3348" s="24">
        <f t="shared" si="209"/>
        <v>-8.2904173881733767E-3</v>
      </c>
      <c r="J3348" s="19">
        <f t="shared" si="210"/>
        <v>3.7166325888549817E-2</v>
      </c>
      <c r="K3348" s="19">
        <f t="shared" si="207"/>
        <v>5.3544107097017103E-2</v>
      </c>
    </row>
    <row r="3349" spans="7:11" x14ac:dyDescent="0.3">
      <c r="G3349" s="23">
        <f t="shared" ca="1" si="208"/>
        <v>45953</v>
      </c>
      <c r="H3349" s="19">
        <v>181.25276199999999</v>
      </c>
      <c r="I3349" s="24">
        <f t="shared" si="209"/>
        <v>3.6432515150425226E-2</v>
      </c>
      <c r="J3349" s="19">
        <f t="shared" si="210"/>
        <v>3.7345902558421587E-2</v>
      </c>
      <c r="K3349" s="19">
        <f t="shared" si="207"/>
        <v>5.2312800473507545E-2</v>
      </c>
    </row>
    <row r="3350" spans="7:11" x14ac:dyDescent="0.3">
      <c r="G3350" s="23">
        <f t="shared" ca="1" si="208"/>
        <v>45954</v>
      </c>
      <c r="H3350" s="19">
        <v>178.200424</v>
      </c>
      <c r="I3350" s="24">
        <f t="shared" si="209"/>
        <v>-1.6840228895380838E-2</v>
      </c>
      <c r="J3350" s="19">
        <f t="shared" si="210"/>
        <v>3.6970630470297132E-2</v>
      </c>
      <c r="K3350" s="19">
        <f t="shared" si="207"/>
        <v>4.8826732863723001E-2</v>
      </c>
    </row>
    <row r="3351" spans="7:11" x14ac:dyDescent="0.3">
      <c r="G3351" s="23">
        <f t="shared" ca="1" si="208"/>
        <v>45955</v>
      </c>
      <c r="H3351" s="19">
        <v>171.69078099999999</v>
      </c>
      <c r="I3351" s="24">
        <f t="shared" si="209"/>
        <v>-3.6529896247609495E-2</v>
      </c>
      <c r="J3351" s="19">
        <f t="shared" si="210"/>
        <v>3.539393566437566E-2</v>
      </c>
      <c r="K3351" s="19">
        <f t="shared" si="207"/>
        <v>4.938773933530903E-2</v>
      </c>
    </row>
    <row r="3352" spans="7:11" x14ac:dyDescent="0.3">
      <c r="G3352" s="23">
        <f t="shared" ca="1" si="208"/>
        <v>45956</v>
      </c>
      <c r="H3352" s="19">
        <v>173.83433500000001</v>
      </c>
      <c r="I3352" s="24">
        <f t="shared" si="209"/>
        <v>1.2484968543535313E-2</v>
      </c>
      <c r="J3352" s="19">
        <f t="shared" si="210"/>
        <v>3.2669867201107365E-2</v>
      </c>
      <c r="K3352" s="19">
        <f t="shared" si="207"/>
        <v>3.9825810247951524E-2</v>
      </c>
    </row>
    <row r="3353" spans="7:11" x14ac:dyDescent="0.3">
      <c r="G3353" s="23">
        <f t="shared" ca="1" si="208"/>
        <v>45957</v>
      </c>
      <c r="H3353" s="19">
        <v>172.91566499999999</v>
      </c>
      <c r="I3353" s="24">
        <f t="shared" si="209"/>
        <v>-5.2847442365170361E-3</v>
      </c>
      <c r="J3353" s="19">
        <f t="shared" si="210"/>
        <v>2.5130879825165573E-2</v>
      </c>
      <c r="K3353" s="19">
        <f t="shared" ref="K3353:K3416" si="211">_xlfn.STDEV.S(I3334:I3353)</f>
        <v>3.9923402803763434E-2</v>
      </c>
    </row>
    <row r="3354" spans="7:11" x14ac:dyDescent="0.3">
      <c r="G3354" s="23">
        <f t="shared" ca="1" si="208"/>
        <v>45958</v>
      </c>
      <c r="H3354" s="19">
        <v>174.84188800000001</v>
      </c>
      <c r="I3354" s="24">
        <f t="shared" si="209"/>
        <v>1.1139667421109722E-2</v>
      </c>
      <c r="J3354" s="19">
        <f t="shared" si="210"/>
        <v>2.0995819111711791E-2</v>
      </c>
      <c r="K3354" s="19">
        <f t="shared" si="211"/>
        <v>3.7207727878689263E-2</v>
      </c>
    </row>
    <row r="3355" spans="7:11" x14ac:dyDescent="0.3">
      <c r="G3355" s="23">
        <f t="shared" ca="1" si="208"/>
        <v>45959</v>
      </c>
      <c r="H3355" s="19">
        <v>181.302155</v>
      </c>
      <c r="I3355" s="24">
        <f t="shared" si="209"/>
        <v>3.6949194920613104E-2</v>
      </c>
      <c r="J3355" s="19">
        <f t="shared" si="210"/>
        <v>2.2726287229215297E-2</v>
      </c>
      <c r="K3355" s="19">
        <f t="shared" si="211"/>
        <v>3.6034572790282826E-2</v>
      </c>
    </row>
    <row r="3356" spans="7:11" x14ac:dyDescent="0.3">
      <c r="G3356" s="23">
        <f t="shared" ca="1" si="208"/>
        <v>45960</v>
      </c>
      <c r="H3356" s="19">
        <v>184.729828</v>
      </c>
      <c r="I3356" s="24">
        <f t="shared" si="209"/>
        <v>1.890585911678766E-2</v>
      </c>
      <c r="J3356" s="19">
        <f t="shared" si="210"/>
        <v>2.3073139309153563E-2</v>
      </c>
      <c r="K3356" s="19">
        <f t="shared" si="211"/>
        <v>3.6116706807142192E-2</v>
      </c>
    </row>
    <row r="3357" spans="7:11" x14ac:dyDescent="0.3">
      <c r="G3357" s="23">
        <f t="shared" ca="1" si="208"/>
        <v>45961</v>
      </c>
      <c r="H3357" s="19">
        <v>187.71302800000001</v>
      </c>
      <c r="I3357" s="24">
        <f t="shared" si="209"/>
        <v>1.6148989214670895E-2</v>
      </c>
      <c r="J3357" s="19">
        <f t="shared" si="210"/>
        <v>2.3289094218892595E-2</v>
      </c>
      <c r="K3357" s="19">
        <f t="shared" si="211"/>
        <v>3.4884638156662873E-2</v>
      </c>
    </row>
    <row r="3358" spans="7:11" x14ac:dyDescent="0.3">
      <c r="G3358" s="23">
        <f t="shared" ca="1" si="208"/>
        <v>45962</v>
      </c>
      <c r="H3358" s="19">
        <v>181.18362400000001</v>
      </c>
      <c r="I3358" s="24">
        <f t="shared" si="209"/>
        <v>-3.4783968217698802E-2</v>
      </c>
      <c r="J3358" s="19">
        <f t="shared" si="210"/>
        <v>2.6452200304052841E-2</v>
      </c>
      <c r="K3358" s="19">
        <f t="shared" si="211"/>
        <v>3.2545428611881907E-2</v>
      </c>
    </row>
    <row r="3359" spans="7:11" x14ac:dyDescent="0.3">
      <c r="G3359" s="23">
        <f t="shared" ca="1" si="208"/>
        <v>45963</v>
      </c>
      <c r="H3359" s="19">
        <v>174.94068899999999</v>
      </c>
      <c r="I3359" s="24">
        <f t="shared" si="209"/>
        <v>-3.445639767090658E-2</v>
      </c>
      <c r="J3359" s="19">
        <f t="shared" si="210"/>
        <v>2.6251858915991123E-2</v>
      </c>
      <c r="K3359" s="19">
        <f t="shared" si="211"/>
        <v>3.379021947150132E-2</v>
      </c>
    </row>
    <row r="3360" spans="7:11" x14ac:dyDescent="0.3">
      <c r="G3360" s="23">
        <f t="shared" ca="1" si="208"/>
        <v>45964</v>
      </c>
      <c r="H3360" s="19">
        <v>173.883713</v>
      </c>
      <c r="I3360" s="24">
        <f t="shared" si="209"/>
        <v>-6.0419105814770724E-3</v>
      </c>
      <c r="J3360" s="19">
        <f t="shared" si="210"/>
        <v>2.5848655206623439E-2</v>
      </c>
      <c r="K3360" s="19">
        <f t="shared" si="211"/>
        <v>3.3302190424537102E-2</v>
      </c>
    </row>
    <row r="3361" spans="7:11" x14ac:dyDescent="0.3">
      <c r="G3361" s="23">
        <f t="shared" ca="1" si="208"/>
        <v>45965</v>
      </c>
      <c r="H3361" s="19">
        <v>176.12603799999999</v>
      </c>
      <c r="I3361" s="24">
        <f t="shared" si="209"/>
        <v>1.2895543586649794E-2</v>
      </c>
      <c r="J3361" s="19">
        <f t="shared" si="210"/>
        <v>2.31256627933836E-2</v>
      </c>
      <c r="K3361" s="19">
        <f t="shared" si="211"/>
        <v>2.9331664618892556E-2</v>
      </c>
    </row>
    <row r="3362" spans="7:11" x14ac:dyDescent="0.3">
      <c r="G3362" s="23">
        <f t="shared" ca="1" si="208"/>
        <v>45966</v>
      </c>
      <c r="H3362" s="19">
        <v>174.76286300000001</v>
      </c>
      <c r="I3362" s="24">
        <f t="shared" si="209"/>
        <v>-7.7397698573108409E-3</v>
      </c>
      <c r="J3362" s="19">
        <f t="shared" si="210"/>
        <v>2.3068442923029734E-2</v>
      </c>
      <c r="K3362" s="19">
        <f t="shared" si="211"/>
        <v>2.7671828778046574E-2</v>
      </c>
    </row>
    <row r="3363" spans="7:11" x14ac:dyDescent="0.3">
      <c r="G3363" s="23">
        <f t="shared" ca="1" si="208"/>
        <v>45967</v>
      </c>
      <c r="H3363" s="19">
        <v>180.09703099999999</v>
      </c>
      <c r="I3363" s="24">
        <f t="shared" si="209"/>
        <v>3.0522319836337131E-2</v>
      </c>
      <c r="J3363" s="19">
        <f t="shared" si="210"/>
        <v>2.4741937111426523E-2</v>
      </c>
      <c r="K3363" s="19">
        <f t="shared" si="211"/>
        <v>2.4415742555515176E-2</v>
      </c>
    </row>
    <row r="3364" spans="7:11" x14ac:dyDescent="0.3">
      <c r="G3364" s="23">
        <f t="shared" ca="1" si="208"/>
        <v>45968</v>
      </c>
      <c r="H3364" s="19">
        <v>183.129593</v>
      </c>
      <c r="I3364" s="24">
        <f t="shared" si="209"/>
        <v>1.6838489691704206E-2</v>
      </c>
      <c r="J3364" s="19">
        <f t="shared" si="210"/>
        <v>2.498008350988978E-2</v>
      </c>
      <c r="K3364" s="19">
        <f t="shared" si="211"/>
        <v>2.2901558105541751E-2</v>
      </c>
    </row>
    <row r="3365" spans="7:11" x14ac:dyDescent="0.3">
      <c r="G3365" s="23">
        <f t="shared" ca="1" si="208"/>
        <v>45969</v>
      </c>
      <c r="H3365" s="19">
        <v>180.926773</v>
      </c>
      <c r="I3365" s="24">
        <f t="shared" si="209"/>
        <v>-1.2028749498722457E-2</v>
      </c>
      <c r="J3365" s="19">
        <f t="shared" si="210"/>
        <v>2.2700767703666403E-2</v>
      </c>
      <c r="K3365" s="19">
        <f t="shared" si="211"/>
        <v>2.2148314552989323E-2</v>
      </c>
    </row>
    <row r="3366" spans="7:11" x14ac:dyDescent="0.3">
      <c r="G3366" s="23">
        <f t="shared" ca="1" si="208"/>
        <v>45970</v>
      </c>
      <c r="H3366" s="19">
        <v>175.04934700000001</v>
      </c>
      <c r="I3366" s="24">
        <f t="shared" si="209"/>
        <v>-3.2485109320995798E-2</v>
      </c>
      <c r="J3366" s="19">
        <f t="shared" si="210"/>
        <v>2.3744818951553174E-2</v>
      </c>
      <c r="K3366" s="19">
        <f t="shared" si="211"/>
        <v>2.3376855008980332E-2</v>
      </c>
    </row>
    <row r="3367" spans="7:11" x14ac:dyDescent="0.3">
      <c r="G3367" s="23">
        <f t="shared" ca="1" si="208"/>
        <v>45971</v>
      </c>
      <c r="H3367" s="19">
        <v>169.70529199999999</v>
      </c>
      <c r="I3367" s="24">
        <f t="shared" si="209"/>
        <v>-3.0528848530923303E-2</v>
      </c>
      <c r="J3367" s="19">
        <f t="shared" si="210"/>
        <v>2.3688613548559296E-2</v>
      </c>
      <c r="K3367" s="19">
        <f t="shared" si="211"/>
        <v>2.4342952510911571E-2</v>
      </c>
    </row>
    <row r="3368" spans="7:11" x14ac:dyDescent="0.3">
      <c r="G3368" s="23">
        <f t="shared" ca="1" si="208"/>
        <v>45972</v>
      </c>
      <c r="H3368" s="19">
        <v>172.322968</v>
      </c>
      <c r="I3368" s="24">
        <f t="shared" si="209"/>
        <v>1.5424834247361074E-2</v>
      </c>
      <c r="J3368" s="19">
        <f t="shared" si="210"/>
        <v>2.3114283514335414E-2</v>
      </c>
      <c r="K3368" s="19">
        <f t="shared" si="211"/>
        <v>2.457813780880776E-2</v>
      </c>
    </row>
    <row r="3369" spans="7:11" x14ac:dyDescent="0.3">
      <c r="G3369" s="23">
        <f t="shared" ca="1" si="208"/>
        <v>45973</v>
      </c>
      <c r="H3369" s="19">
        <v>169.774429</v>
      </c>
      <c r="I3369" s="24">
        <f t="shared" si="209"/>
        <v>-1.478931699922903E-2</v>
      </c>
      <c r="J3369" s="19">
        <f t="shared" si="210"/>
        <v>2.1051421433165813E-2</v>
      </c>
      <c r="K3369" s="19">
        <f t="shared" si="211"/>
        <v>2.3160584897005697E-2</v>
      </c>
    </row>
    <row r="3370" spans="7:11" x14ac:dyDescent="0.3">
      <c r="G3370" s="23">
        <f t="shared" ca="1" si="208"/>
        <v>45974</v>
      </c>
      <c r="H3370" s="19">
        <v>179.66239899999999</v>
      </c>
      <c r="I3370" s="24">
        <f t="shared" si="209"/>
        <v>5.8241809783969201E-2</v>
      </c>
      <c r="J3370" s="19">
        <f t="shared" si="210"/>
        <v>2.8460394274064747E-2</v>
      </c>
      <c r="K3370" s="19">
        <f t="shared" si="211"/>
        <v>2.6626537563749265E-2</v>
      </c>
    </row>
    <row r="3371" spans="7:11" x14ac:dyDescent="0.3">
      <c r="G3371" s="23">
        <f t="shared" ca="1" si="208"/>
        <v>45975</v>
      </c>
      <c r="H3371" s="19">
        <v>175.66177400000001</v>
      </c>
      <c r="I3371" s="24">
        <f t="shared" si="209"/>
        <v>-2.2267458423506747E-2</v>
      </c>
      <c r="J3371" s="19">
        <f t="shared" si="210"/>
        <v>2.9347517127101711E-2</v>
      </c>
      <c r="K3371" s="19">
        <f t="shared" si="211"/>
        <v>2.5752349245524823E-2</v>
      </c>
    </row>
    <row r="3372" spans="7:11" x14ac:dyDescent="0.3">
      <c r="G3372" s="23">
        <f t="shared" ca="1" si="208"/>
        <v>45976</v>
      </c>
      <c r="H3372" s="19">
        <v>179.227768</v>
      </c>
      <c r="I3372" s="24">
        <f t="shared" si="209"/>
        <v>2.0300341496038765E-2</v>
      </c>
      <c r="J3372" s="19">
        <f t="shared" si="210"/>
        <v>2.9848510923961232E-2</v>
      </c>
      <c r="K3372" s="19">
        <f t="shared" si="211"/>
        <v>2.5986720844510765E-2</v>
      </c>
    </row>
    <row r="3373" spans="7:11" x14ac:dyDescent="0.3">
      <c r="G3373" s="23">
        <f t="shared" ca="1" si="208"/>
        <v>45977</v>
      </c>
      <c r="H3373" s="19">
        <v>177.904099</v>
      </c>
      <c r="I3373" s="24">
        <f t="shared" si="209"/>
        <v>-7.3854013514245143E-3</v>
      </c>
      <c r="J3373" s="19">
        <f t="shared" si="210"/>
        <v>2.8322018906224385E-2</v>
      </c>
      <c r="K3373" s="19">
        <f t="shared" si="211"/>
        <v>2.6021289593354976E-2</v>
      </c>
    </row>
    <row r="3374" spans="7:11" x14ac:dyDescent="0.3">
      <c r="G3374" s="23">
        <f t="shared" ca="1" si="208"/>
        <v>45978</v>
      </c>
      <c r="H3374" s="19">
        <v>177.73614499999999</v>
      </c>
      <c r="I3374" s="24">
        <f t="shared" si="209"/>
        <v>-9.4407043426247839E-4</v>
      </c>
      <c r="J3374" s="19">
        <f t="shared" si="210"/>
        <v>2.763672468453655E-2</v>
      </c>
      <c r="K3374" s="19">
        <f t="shared" si="211"/>
        <v>2.5931757634650162E-2</v>
      </c>
    </row>
    <row r="3375" spans="7:11" x14ac:dyDescent="0.3">
      <c r="G3375" s="23">
        <f t="shared" ca="1" si="208"/>
        <v>45979</v>
      </c>
      <c r="H3375" s="19">
        <v>193.66949500000001</v>
      </c>
      <c r="I3375" s="24">
        <f t="shared" si="209"/>
        <v>8.9646087462963875E-2</v>
      </c>
      <c r="J3375" s="19">
        <f t="shared" si="210"/>
        <v>3.9819248799756533E-2</v>
      </c>
      <c r="K3375" s="19">
        <f t="shared" si="211"/>
        <v>3.1779644630627872E-2</v>
      </c>
    </row>
    <row r="3376" spans="7:11" x14ac:dyDescent="0.3">
      <c r="G3376" s="23">
        <f t="shared" ca="1" si="208"/>
        <v>45980</v>
      </c>
      <c r="H3376" s="19">
        <v>207.10368299999999</v>
      </c>
      <c r="I3376" s="24">
        <f t="shared" si="209"/>
        <v>6.9366566996005075E-2</v>
      </c>
      <c r="J3376" s="19">
        <f t="shared" si="210"/>
        <v>4.1442200353547766E-2</v>
      </c>
      <c r="K3376" s="19">
        <f t="shared" si="211"/>
        <v>3.4894654936103678E-2</v>
      </c>
    </row>
    <row r="3377" spans="7:11" x14ac:dyDescent="0.3">
      <c r="G3377" s="23">
        <f t="shared" ca="1" si="208"/>
        <v>45981</v>
      </c>
      <c r="H3377" s="19">
        <v>198.76658599999999</v>
      </c>
      <c r="I3377" s="24">
        <f t="shared" si="209"/>
        <v>-4.0255667495782799E-2</v>
      </c>
      <c r="J3377" s="19">
        <f t="shared" si="210"/>
        <v>4.2792270533719021E-2</v>
      </c>
      <c r="K3377" s="19">
        <f t="shared" si="211"/>
        <v>3.6307229138140343E-2</v>
      </c>
    </row>
    <row r="3378" spans="7:11" x14ac:dyDescent="0.3">
      <c r="G3378" s="23">
        <f t="shared" ca="1" si="208"/>
        <v>45982</v>
      </c>
      <c r="H3378" s="19">
        <v>195.307526</v>
      </c>
      <c r="I3378" s="24">
        <f t="shared" si="209"/>
        <v>-1.7402623195429845E-2</v>
      </c>
      <c r="J3378" s="19">
        <f t="shared" si="210"/>
        <v>4.4141718430831429E-2</v>
      </c>
      <c r="K3378" s="19">
        <f t="shared" si="211"/>
        <v>3.5543193026055915E-2</v>
      </c>
    </row>
    <row r="3379" spans="7:11" x14ac:dyDescent="0.3">
      <c r="G3379" s="23">
        <f t="shared" ca="1" si="208"/>
        <v>45983</v>
      </c>
      <c r="H3379" s="19">
        <v>198.726822</v>
      </c>
      <c r="I3379" s="24">
        <f t="shared" si="209"/>
        <v>1.7507241374815186E-2</v>
      </c>
      <c r="J3379" s="19">
        <f t="shared" si="210"/>
        <v>4.3012983628688543E-2</v>
      </c>
      <c r="K3379" s="19">
        <f t="shared" si="211"/>
        <v>3.4439636393225441E-2</v>
      </c>
    </row>
    <row r="3380" spans="7:11" x14ac:dyDescent="0.3">
      <c r="G3380" s="23">
        <f t="shared" ca="1" si="208"/>
        <v>45984</v>
      </c>
      <c r="H3380" s="19">
        <v>202.911484</v>
      </c>
      <c r="I3380" s="24">
        <f t="shared" si="209"/>
        <v>2.105735883000226E-2</v>
      </c>
      <c r="J3380" s="19">
        <f t="shared" si="210"/>
        <v>4.0558066070085504E-2</v>
      </c>
      <c r="K3380" s="19">
        <f t="shared" si="211"/>
        <v>3.443493671864796E-2</v>
      </c>
    </row>
    <row r="3381" spans="7:11" x14ac:dyDescent="0.3">
      <c r="G3381" s="23">
        <f t="shared" ca="1" si="208"/>
        <v>45985</v>
      </c>
      <c r="H3381" s="19">
        <v>209.302795</v>
      </c>
      <c r="I3381" s="24">
        <f t="shared" si="209"/>
        <v>3.1498025020604503E-2</v>
      </c>
      <c r="J3381" s="19">
        <f t="shared" si="210"/>
        <v>3.8898702821084728E-2</v>
      </c>
      <c r="K3381" s="19">
        <f t="shared" si="211"/>
        <v>3.4814779339619017E-2</v>
      </c>
    </row>
    <row r="3382" spans="7:11" x14ac:dyDescent="0.3">
      <c r="G3382" s="23">
        <f t="shared" ca="1" si="208"/>
        <v>45986</v>
      </c>
      <c r="H3382" s="19">
        <v>213.52722199999999</v>
      </c>
      <c r="I3382" s="24">
        <f t="shared" si="209"/>
        <v>2.0183328177724391E-2</v>
      </c>
      <c r="J3382" s="19">
        <f t="shared" si="210"/>
        <v>3.8898064786348864E-2</v>
      </c>
      <c r="K3382" s="19">
        <f t="shared" si="211"/>
        <v>3.4658022946581553E-2</v>
      </c>
    </row>
    <row r="3383" spans="7:11" x14ac:dyDescent="0.3">
      <c r="G3383" s="23">
        <f t="shared" ca="1" si="208"/>
        <v>45987</v>
      </c>
      <c r="H3383" s="19">
        <v>216.608566</v>
      </c>
      <c r="I3383" s="24">
        <f t="shared" si="209"/>
        <v>1.4430684627180668E-2</v>
      </c>
      <c r="J3383" s="19">
        <f t="shared" si="210"/>
        <v>3.789457721098359E-2</v>
      </c>
      <c r="K3383" s="19">
        <f t="shared" si="211"/>
        <v>3.435727460235076E-2</v>
      </c>
    </row>
    <row r="3384" spans="7:11" x14ac:dyDescent="0.3">
      <c r="G3384" s="23">
        <f t="shared" ca="1" si="208"/>
        <v>45988</v>
      </c>
      <c r="H3384" s="19">
        <v>219.48117099999999</v>
      </c>
      <c r="I3384" s="24">
        <f t="shared" si="209"/>
        <v>1.326173314863266E-2</v>
      </c>
      <c r="J3384" s="19">
        <f t="shared" si="210"/>
        <v>3.7261996899872932E-2</v>
      </c>
      <c r="K3384" s="19">
        <f t="shared" si="211"/>
        <v>3.432811752597887E-2</v>
      </c>
    </row>
    <row r="3385" spans="7:11" x14ac:dyDescent="0.3">
      <c r="G3385" s="23">
        <f t="shared" ca="1" si="208"/>
        <v>45989</v>
      </c>
      <c r="H3385" s="19">
        <v>216.78749099999999</v>
      </c>
      <c r="I3385" s="24">
        <f t="shared" si="209"/>
        <v>-1.2272943449896268E-2</v>
      </c>
      <c r="J3385" s="19">
        <f t="shared" si="210"/>
        <v>2.9891625695317309E-2</v>
      </c>
      <c r="K3385" s="19">
        <f t="shared" si="211"/>
        <v>3.4336273255324276E-2</v>
      </c>
    </row>
    <row r="3386" spans="7:11" x14ac:dyDescent="0.3">
      <c r="G3386" s="23">
        <f t="shared" ca="1" si="208"/>
        <v>45990</v>
      </c>
      <c r="H3386" s="19">
        <v>212.23504600000001</v>
      </c>
      <c r="I3386" s="24">
        <f t="shared" si="209"/>
        <v>-2.0999574186685743E-2</v>
      </c>
      <c r="J3386" s="19">
        <f t="shared" si="210"/>
        <v>2.3512556631955429E-2</v>
      </c>
      <c r="K3386" s="19">
        <f t="shared" si="211"/>
        <v>3.3684700172811499E-2</v>
      </c>
    </row>
    <row r="3387" spans="7:11" x14ac:dyDescent="0.3">
      <c r="G3387" s="23">
        <f t="shared" ca="1" si="208"/>
        <v>45991</v>
      </c>
      <c r="H3387" s="19">
        <v>192.96173099999999</v>
      </c>
      <c r="I3387" s="24">
        <f t="shared" si="209"/>
        <v>-9.0811180166729066E-2</v>
      </c>
      <c r="J3387" s="19">
        <f t="shared" si="210"/>
        <v>3.5930805110696636E-2</v>
      </c>
      <c r="K3387" s="19">
        <f t="shared" si="211"/>
        <v>3.9684066541385024E-2</v>
      </c>
    </row>
    <row r="3388" spans="7:11" x14ac:dyDescent="0.3">
      <c r="G3388" s="23">
        <f t="shared" ca="1" si="208"/>
        <v>45992</v>
      </c>
      <c r="H3388" s="19">
        <v>200.56568899999999</v>
      </c>
      <c r="I3388" s="24">
        <f t="shared" si="209"/>
        <v>3.940655984268715E-2</v>
      </c>
      <c r="J3388" s="19">
        <f t="shared" si="210"/>
        <v>3.7733053736051847E-2</v>
      </c>
      <c r="K3388" s="19">
        <f t="shared" si="211"/>
        <v>4.0303480457684053E-2</v>
      </c>
    </row>
    <row r="3389" spans="7:11" x14ac:dyDescent="0.3">
      <c r="G3389" s="23">
        <f t="shared" ca="1" si="208"/>
        <v>45993</v>
      </c>
      <c r="H3389" s="19">
        <v>205.06842</v>
      </c>
      <c r="I3389" s="24">
        <f t="shared" si="209"/>
        <v>2.2450155968601448E-2</v>
      </c>
      <c r="J3389" s="19">
        <f t="shared" si="210"/>
        <v>3.7971087499721973E-2</v>
      </c>
      <c r="K3389" s="19">
        <f t="shared" si="211"/>
        <v>4.0035651653823223E-2</v>
      </c>
    </row>
    <row r="3390" spans="7:11" x14ac:dyDescent="0.3">
      <c r="G3390" s="23">
        <f t="shared" ca="1" si="208"/>
        <v>45994</v>
      </c>
      <c r="H3390" s="19">
        <v>208.32868999999999</v>
      </c>
      <c r="I3390" s="24">
        <f t="shared" si="209"/>
        <v>1.5898449892967292E-2</v>
      </c>
      <c r="J3390" s="19">
        <f t="shared" si="210"/>
        <v>3.7745252285819542E-2</v>
      </c>
      <c r="K3390" s="19">
        <f t="shared" si="211"/>
        <v>3.8452502693719887E-2</v>
      </c>
    </row>
    <row r="3391" spans="7:11" x14ac:dyDescent="0.3">
      <c r="G3391" s="23">
        <f t="shared" ca="1" si="208"/>
        <v>45995</v>
      </c>
      <c r="H3391" s="19">
        <v>204.94915800000001</v>
      </c>
      <c r="I3391" s="24">
        <f t="shared" si="209"/>
        <v>-1.6222115158502581E-2</v>
      </c>
      <c r="J3391" s="19">
        <f t="shared" si="210"/>
        <v>3.6789236921658766E-2</v>
      </c>
      <c r="K3391" s="19">
        <f t="shared" si="211"/>
        <v>3.8224032227644061E-2</v>
      </c>
    </row>
    <row r="3392" spans="7:11" x14ac:dyDescent="0.3">
      <c r="G3392" s="23">
        <f t="shared" ca="1" si="208"/>
        <v>45996</v>
      </c>
      <c r="H3392" s="19">
        <v>202.61329699999999</v>
      </c>
      <c r="I3392" s="24">
        <f t="shared" si="209"/>
        <v>-1.1397270536725124E-2</v>
      </c>
      <c r="J3392" s="19">
        <f t="shared" si="210"/>
        <v>3.6072674736012597E-2</v>
      </c>
      <c r="K3392" s="19">
        <f t="shared" si="211"/>
        <v>3.8363080471722301E-2</v>
      </c>
    </row>
    <row r="3393" spans="7:11" x14ac:dyDescent="0.3">
      <c r="G3393" s="23">
        <f t="shared" ca="1" si="208"/>
        <v>45997</v>
      </c>
      <c r="H3393" s="19">
        <v>200.416595</v>
      </c>
      <c r="I3393" s="24">
        <f t="shared" si="209"/>
        <v>-1.0841845192420818E-2</v>
      </c>
      <c r="J3393" s="19">
        <f t="shared" si="210"/>
        <v>3.546950636313926E-2</v>
      </c>
      <c r="K3393" s="19">
        <f t="shared" si="211"/>
        <v>3.843830026010376E-2</v>
      </c>
    </row>
    <row r="3394" spans="7:11" x14ac:dyDescent="0.3">
      <c r="G3394" s="23">
        <f t="shared" ca="1" si="208"/>
        <v>45998</v>
      </c>
      <c r="H3394" s="19">
        <v>202.19581600000001</v>
      </c>
      <c r="I3394" s="24">
        <f t="shared" si="209"/>
        <v>8.8776131537411374E-3</v>
      </c>
      <c r="J3394" s="19">
        <f t="shared" si="210"/>
        <v>3.5215324694466477E-2</v>
      </c>
      <c r="K3394" s="19">
        <f t="shared" si="211"/>
        <v>3.8398516800176107E-2</v>
      </c>
    </row>
    <row r="3395" spans="7:11" x14ac:dyDescent="0.3">
      <c r="G3395" s="23">
        <f t="shared" ca="1" si="208"/>
        <v>45999</v>
      </c>
      <c r="H3395" s="19">
        <v>203.54763800000001</v>
      </c>
      <c r="I3395" s="24">
        <f t="shared" si="209"/>
        <v>6.6857070870349755E-3</v>
      </c>
      <c r="J3395" s="19">
        <f t="shared" si="210"/>
        <v>3.5444856576220381E-2</v>
      </c>
      <c r="K3395" s="19">
        <f t="shared" si="211"/>
        <v>3.3140945410077553E-2</v>
      </c>
    </row>
    <row r="3396" spans="7:11" x14ac:dyDescent="0.3">
      <c r="G3396" s="23">
        <f t="shared" ca="1" si="208"/>
        <v>46000</v>
      </c>
      <c r="H3396" s="19">
        <v>196.82832300000001</v>
      </c>
      <c r="I3396" s="24">
        <f t="shared" si="209"/>
        <v>-3.3011019268128217E-2</v>
      </c>
      <c r="J3396" s="19">
        <f t="shared" si="210"/>
        <v>3.6216232930959456E-2</v>
      </c>
      <c r="K3396" s="19">
        <f t="shared" si="211"/>
        <v>3.012311468737951E-2</v>
      </c>
    </row>
    <row r="3397" spans="7:11" x14ac:dyDescent="0.3">
      <c r="G3397" s="23">
        <f t="shared" ca="1" si="208"/>
        <v>46001</v>
      </c>
      <c r="H3397" s="19">
        <v>205.85368299999999</v>
      </c>
      <c r="I3397" s="24">
        <f t="shared" si="209"/>
        <v>4.5853969908588699E-2</v>
      </c>
      <c r="J3397" s="19">
        <f t="shared" si="210"/>
        <v>2.5116927520510073E-2</v>
      </c>
      <c r="K3397" s="19">
        <f t="shared" si="211"/>
        <v>3.0533205849946735E-2</v>
      </c>
    </row>
    <row r="3398" spans="7:11" x14ac:dyDescent="0.3">
      <c r="G3398" s="23">
        <f t="shared" ref="G3398:G3458" ca="1" si="212">G3397+1</f>
        <v>46002</v>
      </c>
      <c r="H3398" s="19">
        <v>188.05145300000001</v>
      </c>
      <c r="I3398" s="24">
        <f t="shared" ref="I3398:I3458" si="213">H3398/H3397-1</f>
        <v>-8.6480016973997875E-2</v>
      </c>
      <c r="J3398" s="19">
        <f t="shared" si="210"/>
        <v>3.6091585994795963E-2</v>
      </c>
      <c r="K3398" s="19">
        <f t="shared" si="211"/>
        <v>3.6241591788381683E-2</v>
      </c>
    </row>
    <row r="3399" spans="7:11" x14ac:dyDescent="0.3">
      <c r="G3399" s="23">
        <f t="shared" ca="1" si="212"/>
        <v>46003</v>
      </c>
      <c r="H3399" s="19">
        <v>192.30569499999999</v>
      </c>
      <c r="I3399" s="24">
        <f t="shared" si="213"/>
        <v>2.2622755273260076E-2</v>
      </c>
      <c r="J3399" s="19">
        <f t="shared" si="210"/>
        <v>3.6106645088780177E-2</v>
      </c>
      <c r="K3399" s="19">
        <f t="shared" si="211"/>
        <v>3.6398622119791973E-2</v>
      </c>
    </row>
    <row r="3400" spans="7:11" x14ac:dyDescent="0.3">
      <c r="G3400" s="23">
        <f t="shared" ca="1" si="212"/>
        <v>46004</v>
      </c>
      <c r="H3400" s="19">
        <v>196.430725</v>
      </c>
      <c r="I3400" s="24">
        <f t="shared" si="213"/>
        <v>2.1450378783634205E-2</v>
      </c>
      <c r="J3400" s="19">
        <f t="shared" si="210"/>
        <v>3.6517730385821616E-2</v>
      </c>
      <c r="K3400" s="19">
        <f t="shared" si="211"/>
        <v>3.6411255760989171E-2</v>
      </c>
    </row>
    <row r="3401" spans="7:11" x14ac:dyDescent="0.3">
      <c r="G3401" s="23">
        <f t="shared" ca="1" si="212"/>
        <v>46005</v>
      </c>
      <c r="H3401" s="19">
        <v>196.38102699999999</v>
      </c>
      <c r="I3401" s="24">
        <f t="shared" si="213"/>
        <v>-2.530052261426885E-4</v>
      </c>
      <c r="J3401" s="19">
        <f t="shared" si="210"/>
        <v>3.6333121137590692E-2</v>
      </c>
      <c r="K3401" s="19">
        <f t="shared" si="211"/>
        <v>3.560432683113509E-2</v>
      </c>
    </row>
    <row r="3402" spans="7:11" x14ac:dyDescent="0.3">
      <c r="G3402" s="23">
        <f t="shared" ca="1" si="212"/>
        <v>46006</v>
      </c>
      <c r="H3402" s="19">
        <v>196.212051</v>
      </c>
      <c r="I3402" s="24">
        <f t="shared" si="213"/>
        <v>-8.6044972155063792E-4</v>
      </c>
      <c r="J3402" s="19">
        <f t="shared" si="210"/>
        <v>3.6236115871160032E-2</v>
      </c>
      <c r="K3402" s="19">
        <f t="shared" si="211"/>
        <v>3.5205598588616722E-2</v>
      </c>
    </row>
    <row r="3403" spans="7:11" x14ac:dyDescent="0.3">
      <c r="G3403" s="23">
        <f t="shared" ca="1" si="212"/>
        <v>46007</v>
      </c>
      <c r="H3403" s="19">
        <v>206.11210600000001</v>
      </c>
      <c r="I3403" s="24">
        <f t="shared" si="213"/>
        <v>5.0455896819507906E-2</v>
      </c>
      <c r="J3403" s="19">
        <f t="shared" si="210"/>
        <v>3.9704776093354946E-2</v>
      </c>
      <c r="K3403" s="19">
        <f t="shared" si="211"/>
        <v>3.7050502149982477E-2</v>
      </c>
    </row>
    <row r="3404" spans="7:11" x14ac:dyDescent="0.3">
      <c r="G3404" s="23">
        <f t="shared" ca="1" si="212"/>
        <v>46008</v>
      </c>
      <c r="H3404" s="19">
        <v>198.16026299999999</v>
      </c>
      <c r="I3404" s="24">
        <f t="shared" si="213"/>
        <v>-3.8580184125623473E-2</v>
      </c>
      <c r="J3404" s="19">
        <f t="shared" si="210"/>
        <v>4.1777275349134883E-2</v>
      </c>
      <c r="K3404" s="19">
        <f t="shared" si="211"/>
        <v>3.7747524216326683E-2</v>
      </c>
    </row>
    <row r="3405" spans="7:11" x14ac:dyDescent="0.3">
      <c r="G3405" s="23">
        <f t="shared" ca="1" si="212"/>
        <v>46009</v>
      </c>
      <c r="H3405" s="19">
        <v>201.03286700000001</v>
      </c>
      <c r="I3405" s="24">
        <f t="shared" si="213"/>
        <v>1.4496367518446629E-2</v>
      </c>
      <c r="J3405" s="19">
        <f t="shared" si="210"/>
        <v>4.2013673319548105E-2</v>
      </c>
      <c r="K3405" s="19">
        <f t="shared" si="211"/>
        <v>3.7927889363018219E-2</v>
      </c>
    </row>
    <row r="3406" spans="7:11" x14ac:dyDescent="0.3">
      <c r="G3406" s="23">
        <f t="shared" ca="1" si="212"/>
        <v>46010</v>
      </c>
      <c r="H3406" s="19">
        <v>195.645477</v>
      </c>
      <c r="I3406" s="24">
        <f t="shared" si="213"/>
        <v>-2.6798553293278182E-2</v>
      </c>
      <c r="J3406" s="19">
        <f t="shared" si="210"/>
        <v>4.1521431707042193E-2</v>
      </c>
      <c r="K3406" s="19">
        <f t="shared" si="211"/>
        <v>3.8094029177123206E-2</v>
      </c>
    </row>
    <row r="3407" spans="7:11" x14ac:dyDescent="0.3">
      <c r="G3407" s="23">
        <f t="shared" ca="1" si="212"/>
        <v>46011</v>
      </c>
      <c r="H3407" s="19">
        <v>204.322937</v>
      </c>
      <c r="I3407" s="24">
        <f t="shared" si="213"/>
        <v>4.4352980365602868E-2</v>
      </c>
      <c r="J3407" s="19">
        <f t="shared" ref="J3407:J3458" si="214">_xlfn.STDEV.S(I3398:I3407)</f>
        <v>4.1340336984768696E-2</v>
      </c>
      <c r="K3407" s="19">
        <f t="shared" si="211"/>
        <v>3.3470628095228001E-2</v>
      </c>
    </row>
    <row r="3408" spans="7:11" x14ac:dyDescent="0.3">
      <c r="G3408" s="23">
        <f t="shared" ca="1" si="212"/>
        <v>46012</v>
      </c>
      <c r="H3408" s="19">
        <v>207.62297100000001</v>
      </c>
      <c r="I3408" s="24">
        <f t="shared" si="213"/>
        <v>1.6151069715682587E-2</v>
      </c>
      <c r="J3408" s="19">
        <f t="shared" si="214"/>
        <v>2.8090377470600669E-2</v>
      </c>
      <c r="K3408" s="19">
        <f t="shared" si="211"/>
        <v>3.2545272009584486E-2</v>
      </c>
    </row>
    <row r="3409" spans="7:11" x14ac:dyDescent="0.3">
      <c r="G3409" s="23">
        <f t="shared" ca="1" si="212"/>
        <v>46013</v>
      </c>
      <c r="H3409" s="19">
        <v>212.722092</v>
      </c>
      <c r="I3409" s="24">
        <f t="shared" si="213"/>
        <v>2.4559522366145004E-2</v>
      </c>
      <c r="J3409" s="19">
        <f t="shared" si="214"/>
        <v>2.8191247460859586E-2</v>
      </c>
      <c r="K3409" s="19">
        <f t="shared" si="211"/>
        <v>3.2617542376455692E-2</v>
      </c>
    </row>
    <row r="3410" spans="7:11" x14ac:dyDescent="0.3">
      <c r="G3410" s="23">
        <f t="shared" ca="1" si="212"/>
        <v>46014</v>
      </c>
      <c r="H3410" s="19">
        <v>215.594696</v>
      </c>
      <c r="I3410" s="24">
        <f t="shared" si="213"/>
        <v>1.3504022891990042E-2</v>
      </c>
      <c r="J3410" s="19">
        <f t="shared" si="214"/>
        <v>2.7959247162917464E-2</v>
      </c>
      <c r="K3410" s="19">
        <f t="shared" si="211"/>
        <v>3.2569547363290215E-2</v>
      </c>
    </row>
    <row r="3411" spans="7:11" x14ac:dyDescent="0.3">
      <c r="G3411" s="23">
        <f t="shared" ca="1" si="212"/>
        <v>46015</v>
      </c>
      <c r="H3411" s="19">
        <v>213.37811300000001</v>
      </c>
      <c r="I3411" s="24">
        <f t="shared" si="213"/>
        <v>-1.0281250147266996E-2</v>
      </c>
      <c r="J3411" s="19">
        <f t="shared" si="214"/>
        <v>2.8530028007471484E-2</v>
      </c>
      <c r="K3411" s="19">
        <f t="shared" si="211"/>
        <v>3.2419162079972856E-2</v>
      </c>
    </row>
    <row r="3412" spans="7:11" x14ac:dyDescent="0.3">
      <c r="G3412" s="23">
        <f t="shared" ca="1" si="212"/>
        <v>46016</v>
      </c>
      <c r="H3412" s="19">
        <v>210.13774100000001</v>
      </c>
      <c r="I3412" s="24">
        <f t="shared" si="213"/>
        <v>-1.5186056125634617E-2</v>
      </c>
      <c r="J3412" s="19">
        <f t="shared" si="214"/>
        <v>2.9409522279762217E-2</v>
      </c>
      <c r="K3412" s="19">
        <f t="shared" si="211"/>
        <v>3.2515725759140301E-2</v>
      </c>
    </row>
    <row r="3413" spans="7:11" x14ac:dyDescent="0.3">
      <c r="G3413" s="23">
        <f t="shared" ca="1" si="212"/>
        <v>46017</v>
      </c>
      <c r="H3413" s="19">
        <v>210.43594400000001</v>
      </c>
      <c r="I3413" s="24">
        <f t="shared" si="213"/>
        <v>1.4190834953347053E-3</v>
      </c>
      <c r="J3413" s="19">
        <f t="shared" si="214"/>
        <v>2.5194297953062827E-2</v>
      </c>
      <c r="K3413" s="19">
        <f t="shared" si="211"/>
        <v>3.2369452131600633E-2</v>
      </c>
    </row>
    <row r="3414" spans="7:11" x14ac:dyDescent="0.3">
      <c r="G3414" s="23">
        <f t="shared" ca="1" si="212"/>
        <v>46018</v>
      </c>
      <c r="H3414" s="19">
        <v>210.74406400000001</v>
      </c>
      <c r="I3414" s="24">
        <f t="shared" si="213"/>
        <v>1.4641985306464989E-3</v>
      </c>
      <c r="J3414" s="19">
        <f t="shared" si="214"/>
        <v>2.075472106984403E-2</v>
      </c>
      <c r="K3414" s="19">
        <f t="shared" si="211"/>
        <v>3.2340421647838451E-2</v>
      </c>
    </row>
    <row r="3415" spans="7:11" x14ac:dyDescent="0.3">
      <c r="G3415" s="23">
        <f t="shared" ca="1" si="212"/>
        <v>46019</v>
      </c>
      <c r="H3415" s="19">
        <v>204.7603</v>
      </c>
      <c r="I3415" s="24">
        <f t="shared" si="213"/>
        <v>-2.8393511477504796E-2</v>
      </c>
      <c r="J3415" s="19">
        <f t="shared" si="214"/>
        <v>2.3178476733243778E-2</v>
      </c>
      <c r="K3415" s="19">
        <f t="shared" si="211"/>
        <v>3.3049410590534116E-2</v>
      </c>
    </row>
    <row r="3416" spans="7:11" x14ac:dyDescent="0.3">
      <c r="G3416" s="23">
        <f t="shared" ca="1" si="212"/>
        <v>46020</v>
      </c>
      <c r="H3416" s="19">
        <v>201.79823300000001</v>
      </c>
      <c r="I3416" s="24">
        <f t="shared" si="213"/>
        <v>-1.4466021977893151E-2</v>
      </c>
      <c r="J3416" s="19">
        <f t="shared" si="214"/>
        <v>2.1755683479363144E-2</v>
      </c>
      <c r="K3416" s="19">
        <f t="shared" si="211"/>
        <v>3.2301846262713346E-2</v>
      </c>
    </row>
    <row r="3417" spans="7:11" x14ac:dyDescent="0.3">
      <c r="G3417" s="23">
        <f t="shared" ca="1" si="212"/>
        <v>46021</v>
      </c>
      <c r="H3417" s="19">
        <v>200.257553</v>
      </c>
      <c r="I3417" s="24">
        <f t="shared" si="213"/>
        <v>-7.6347546611075234E-3</v>
      </c>
      <c r="J3417" s="19">
        <f t="shared" si="214"/>
        <v>1.6414853582890521E-2</v>
      </c>
      <c r="K3417" s="19">
        <f t="shared" ref="K3417:K3458" si="215">_xlfn.STDEV.S(I3398:I3417)</f>
        <v>3.06291951453618E-2</v>
      </c>
    </row>
    <row r="3418" spans="7:11" x14ac:dyDescent="0.3">
      <c r="G3418" s="23">
        <f t="shared" ca="1" si="212"/>
        <v>46022</v>
      </c>
      <c r="H3418" s="19">
        <v>201.79823300000001</v>
      </c>
      <c r="I3418" s="24">
        <f t="shared" si="213"/>
        <v>7.6934925895155715E-3</v>
      </c>
      <c r="J3418" s="19">
        <f t="shared" si="214"/>
        <v>1.5578825524116352E-2</v>
      </c>
      <c r="K3418" s="19">
        <f t="shared" si="215"/>
        <v>2.3096581343868501E-2</v>
      </c>
    </row>
    <row r="3419" spans="7:11" x14ac:dyDescent="0.3">
      <c r="G3419" s="23">
        <f t="shared" ca="1" si="212"/>
        <v>46023</v>
      </c>
      <c r="H3419" s="19">
        <v>200.40664699999999</v>
      </c>
      <c r="I3419" s="24">
        <f t="shared" si="213"/>
        <v>-6.8959275773242679E-3</v>
      </c>
      <c r="J3419" s="19">
        <f t="shared" si="214"/>
        <v>1.2283036138408742E-2</v>
      </c>
      <c r="K3419" s="19">
        <f t="shared" si="215"/>
        <v>2.2770352445761425E-2</v>
      </c>
    </row>
    <row r="3420" spans="7:11" x14ac:dyDescent="0.3">
      <c r="G3420" s="23">
        <f t="shared" ca="1" si="212"/>
        <v>46024</v>
      </c>
      <c r="H3420" s="19">
        <v>201.36088599999999</v>
      </c>
      <c r="I3420" s="24">
        <f t="shared" si="213"/>
        <v>4.7615137236440841E-3</v>
      </c>
      <c r="J3420" s="19">
        <f t="shared" si="214"/>
        <v>1.0993714429013198E-2</v>
      </c>
      <c r="K3420" s="19">
        <f t="shared" si="215"/>
        <v>2.2333613397269605E-2</v>
      </c>
    </row>
    <row r="3421" spans="7:11" x14ac:dyDescent="0.3">
      <c r="G3421" s="23">
        <f t="shared" ca="1" si="212"/>
        <v>46025</v>
      </c>
      <c r="H3421" s="19">
        <v>198.32922400000001</v>
      </c>
      <c r="I3421" s="24">
        <f t="shared" si="213"/>
        <v>-1.5055863431192806E-2</v>
      </c>
      <c r="J3421" s="19">
        <f t="shared" si="214"/>
        <v>1.1264375469335109E-2</v>
      </c>
      <c r="K3421" s="19">
        <f t="shared" si="215"/>
        <v>2.2637131998955052E-2</v>
      </c>
    </row>
    <row r="3422" spans="7:11" x14ac:dyDescent="0.3">
      <c r="G3422" s="23">
        <f t="shared" ca="1" si="212"/>
        <v>46026</v>
      </c>
      <c r="H3422" s="19">
        <v>196.76869199999999</v>
      </c>
      <c r="I3422" s="24">
        <f t="shared" si="213"/>
        <v>-7.8683915992129316E-3</v>
      </c>
      <c r="J3422" s="19">
        <f t="shared" si="214"/>
        <v>1.0922557090349691E-2</v>
      </c>
      <c r="K3422" s="19">
        <f t="shared" si="215"/>
        <v>2.2717227858139812E-2</v>
      </c>
    </row>
    <row r="3423" spans="7:11" x14ac:dyDescent="0.3">
      <c r="G3423" s="23">
        <f t="shared" ca="1" si="212"/>
        <v>46027</v>
      </c>
      <c r="H3423" s="19">
        <v>198.190079</v>
      </c>
      <c r="I3423" s="24">
        <f t="shared" si="213"/>
        <v>7.2236440947628378E-3</v>
      </c>
      <c r="J3423" s="19">
        <f t="shared" si="214"/>
        <v>1.1527502677549113E-2</v>
      </c>
      <c r="K3423" s="19">
        <f t="shared" si="215"/>
        <v>1.9536183864950943E-2</v>
      </c>
    </row>
    <row r="3424" spans="7:11" x14ac:dyDescent="0.3">
      <c r="G3424" s="23">
        <f t="shared" ca="1" si="212"/>
        <v>46028</v>
      </c>
      <c r="H3424" s="19">
        <v>200.42652899999999</v>
      </c>
      <c r="I3424" s="24">
        <f t="shared" si="213"/>
        <v>1.1284369082874113E-2</v>
      </c>
      <c r="J3424" s="19">
        <f t="shared" si="214"/>
        <v>1.2595036406279004E-2</v>
      </c>
      <c r="K3424" s="19">
        <f t="shared" si="215"/>
        <v>1.7686393232327915E-2</v>
      </c>
    </row>
    <row r="3425" spans="7:11" x14ac:dyDescent="0.3">
      <c r="G3425" s="23">
        <f t="shared" ca="1" si="212"/>
        <v>46029</v>
      </c>
      <c r="H3425" s="19">
        <v>203.28919999999999</v>
      </c>
      <c r="I3425" s="24">
        <f t="shared" si="213"/>
        <v>1.4282894656126199E-2</v>
      </c>
      <c r="J3425" s="19">
        <f t="shared" si="214"/>
        <v>1.0876197331739548E-2</v>
      </c>
      <c r="K3425" s="19">
        <f t="shared" si="215"/>
        <v>1.7677701745421843E-2</v>
      </c>
    </row>
    <row r="3426" spans="7:11" x14ac:dyDescent="0.3">
      <c r="G3426" s="23">
        <f t="shared" ca="1" si="212"/>
        <v>46030</v>
      </c>
      <c r="H3426" s="19">
        <v>203.02082799999999</v>
      </c>
      <c r="I3426" s="24">
        <f t="shared" si="213"/>
        <v>-1.3201488323039134E-3</v>
      </c>
      <c r="J3426" s="19">
        <f t="shared" si="214"/>
        <v>9.7602964311406474E-3</v>
      </c>
      <c r="K3426" s="19">
        <f t="shared" si="215"/>
        <v>1.6467956172962539E-2</v>
      </c>
    </row>
    <row r="3427" spans="7:11" x14ac:dyDescent="0.3">
      <c r="G3427" s="23">
        <f t="shared" ca="1" si="212"/>
        <v>46031</v>
      </c>
      <c r="H3427" s="19">
        <v>207.01663199999999</v>
      </c>
      <c r="I3427" s="24">
        <f t="shared" si="213"/>
        <v>1.9681744180454208E-2</v>
      </c>
      <c r="J3427" s="19">
        <f t="shared" si="214"/>
        <v>1.0936589295691784E-2</v>
      </c>
      <c r="K3427" s="19">
        <f t="shared" si="215"/>
        <v>1.3841421721173258E-2</v>
      </c>
    </row>
    <row r="3428" spans="7:11" x14ac:dyDescent="0.3">
      <c r="G3428" s="23">
        <f t="shared" ca="1" si="212"/>
        <v>46032</v>
      </c>
      <c r="H3428" s="19">
        <v>208.11996500000001</v>
      </c>
      <c r="I3428" s="24">
        <f t="shared" si="213"/>
        <v>5.3296828826778775E-3</v>
      </c>
      <c r="J3428" s="19">
        <f t="shared" si="214"/>
        <v>1.0858233756660864E-2</v>
      </c>
      <c r="K3428" s="19">
        <f t="shared" si="215"/>
        <v>1.3412399865321617E-2</v>
      </c>
    </row>
    <row r="3429" spans="7:11" x14ac:dyDescent="0.3">
      <c r="G3429" s="23">
        <f t="shared" ca="1" si="212"/>
        <v>46033</v>
      </c>
      <c r="H3429" s="19">
        <v>209.789841</v>
      </c>
      <c r="I3429" s="24">
        <f t="shared" si="213"/>
        <v>8.0236223372418536E-3</v>
      </c>
      <c r="J3429" s="19">
        <f t="shared" si="214"/>
        <v>1.0338233340959353E-2</v>
      </c>
      <c r="K3429" s="19">
        <f t="shared" si="215"/>
        <v>1.2295221445165191E-2</v>
      </c>
    </row>
    <row r="3430" spans="7:11" x14ac:dyDescent="0.3">
      <c r="G3430" s="23">
        <f t="shared" ca="1" si="212"/>
        <v>46034</v>
      </c>
      <c r="H3430" s="19">
        <v>210.853409</v>
      </c>
      <c r="I3430" s="24">
        <f t="shared" si="213"/>
        <v>5.0696830453291764E-3</v>
      </c>
      <c r="J3430" s="19">
        <f t="shared" si="214"/>
        <v>1.033911392939656E-2</v>
      </c>
      <c r="K3430" s="19">
        <f t="shared" si="215"/>
        <v>1.1924270066224671E-2</v>
      </c>
    </row>
    <row r="3431" spans="7:11" x14ac:dyDescent="0.3">
      <c r="G3431" s="23">
        <f t="shared" ca="1" si="212"/>
        <v>46035</v>
      </c>
      <c r="H3431" s="19">
        <v>207.13591</v>
      </c>
      <c r="I3431" s="24">
        <f t="shared" si="213"/>
        <v>-1.7630727516480427E-2</v>
      </c>
      <c r="J3431" s="19">
        <f t="shared" si="214"/>
        <v>1.09015806541886E-2</v>
      </c>
      <c r="K3431" s="19">
        <f t="shared" si="215"/>
        <v>1.2330272835156274E-2</v>
      </c>
    </row>
    <row r="3432" spans="7:11" x14ac:dyDescent="0.3">
      <c r="G3432" s="23">
        <f t="shared" ca="1" si="212"/>
        <v>46036</v>
      </c>
      <c r="H3432" s="19">
        <v>206.718445</v>
      </c>
      <c r="I3432" s="24">
        <f t="shared" si="213"/>
        <v>-2.0154158687404333E-3</v>
      </c>
      <c r="J3432" s="19">
        <f t="shared" si="214"/>
        <v>1.0310346160826335E-2</v>
      </c>
      <c r="K3432" s="19">
        <f t="shared" si="215"/>
        <v>1.1900051898378356E-2</v>
      </c>
    </row>
    <row r="3433" spans="7:11" x14ac:dyDescent="0.3">
      <c r="G3433" s="23">
        <f t="shared" ca="1" si="212"/>
        <v>46037</v>
      </c>
      <c r="H3433" s="19">
        <v>201.84793099999999</v>
      </c>
      <c r="I3433" s="24">
        <f t="shared" si="213"/>
        <v>-2.3561100220157005E-2</v>
      </c>
      <c r="J3433" s="19">
        <f t="shared" si="214"/>
        <v>1.3631319923482911E-2</v>
      </c>
      <c r="K3433" s="19">
        <f t="shared" si="215"/>
        <v>1.292679258997321E-2</v>
      </c>
    </row>
    <row r="3434" spans="7:11" x14ac:dyDescent="0.3">
      <c r="G3434" s="23">
        <f t="shared" ca="1" si="212"/>
        <v>46038</v>
      </c>
      <c r="H3434" s="19">
        <v>200.098511</v>
      </c>
      <c r="I3434" s="24">
        <f t="shared" si="213"/>
        <v>-8.6670197278365668E-3</v>
      </c>
      <c r="J3434" s="19">
        <f t="shared" si="214"/>
        <v>1.3567455694174165E-2</v>
      </c>
      <c r="K3434" s="19">
        <f t="shared" si="215"/>
        <v>1.2982227518452568E-2</v>
      </c>
    </row>
    <row r="3435" spans="7:11" x14ac:dyDescent="0.3">
      <c r="G3435" s="23">
        <f t="shared" ca="1" si="212"/>
        <v>46039</v>
      </c>
      <c r="H3435" s="19">
        <v>201.79823300000001</v>
      </c>
      <c r="I3435" s="24">
        <f t="shared" si="213"/>
        <v>8.4944260279877781E-3</v>
      </c>
      <c r="J3435" s="19">
        <f t="shared" si="214"/>
        <v>1.2998086324939923E-2</v>
      </c>
      <c r="K3435" s="19">
        <f t="shared" si="215"/>
        <v>1.1664560737819215E-2</v>
      </c>
    </row>
    <row r="3436" spans="7:11" x14ac:dyDescent="0.3">
      <c r="G3436" s="23">
        <f t="shared" ca="1" si="212"/>
        <v>46040</v>
      </c>
      <c r="H3436" s="19">
        <v>200.63526899999999</v>
      </c>
      <c r="I3436" s="24">
        <f t="shared" si="213"/>
        <v>-5.7630038812085393E-3</v>
      </c>
      <c r="J3436" s="19">
        <f t="shared" si="214"/>
        <v>1.3098716673609402E-2</v>
      </c>
      <c r="K3436" s="19">
        <f t="shared" si="215"/>
        <v>1.1278498471457642E-2</v>
      </c>
    </row>
    <row r="3437" spans="7:11" x14ac:dyDescent="0.3">
      <c r="G3437" s="23">
        <f t="shared" ca="1" si="212"/>
        <v>46041</v>
      </c>
      <c r="H3437" s="19">
        <v>201.21177700000001</v>
      </c>
      <c r="I3437" s="24">
        <f t="shared" si="213"/>
        <v>2.8734130488294873E-3</v>
      </c>
      <c r="J3437" s="19">
        <f t="shared" si="214"/>
        <v>1.1053980771772883E-2</v>
      </c>
      <c r="K3437" s="19">
        <f t="shared" si="215"/>
        <v>1.1159445720949956E-2</v>
      </c>
    </row>
    <row r="3438" spans="7:11" x14ac:dyDescent="0.3">
      <c r="G3438" s="23">
        <f t="shared" ca="1" si="212"/>
        <v>46042</v>
      </c>
      <c r="H3438" s="19">
        <v>206.09222399999999</v>
      </c>
      <c r="I3438" s="24">
        <f t="shared" si="213"/>
        <v>2.4255275077661009E-2</v>
      </c>
      <c r="J3438" s="19">
        <f t="shared" si="214"/>
        <v>1.3861263116308475E-2</v>
      </c>
      <c r="K3438" s="19">
        <f t="shared" si="215"/>
        <v>1.2293999580954529E-2</v>
      </c>
    </row>
    <row r="3439" spans="7:11" x14ac:dyDescent="0.3">
      <c r="G3439" s="23">
        <f t="shared" ca="1" si="212"/>
        <v>46043</v>
      </c>
      <c r="H3439" s="19">
        <v>204.7603</v>
      </c>
      <c r="I3439" s="24">
        <f t="shared" si="213"/>
        <v>-6.4627571780679904E-3</v>
      </c>
      <c r="J3439" s="19">
        <f t="shared" si="214"/>
        <v>1.3580085809707154E-2</v>
      </c>
      <c r="K3439" s="19">
        <f t="shared" si="215"/>
        <v>1.2279498040833026E-2</v>
      </c>
    </row>
    <row r="3440" spans="7:11" x14ac:dyDescent="0.3">
      <c r="G3440" s="23">
        <f t="shared" ca="1" si="212"/>
        <v>46044</v>
      </c>
      <c r="H3440" s="19">
        <v>205.972961</v>
      </c>
      <c r="I3440" s="24">
        <f t="shared" si="213"/>
        <v>5.9223443216287475E-3</v>
      </c>
      <c r="J3440" s="19">
        <f t="shared" si="214"/>
        <v>1.3634352185206698E-2</v>
      </c>
      <c r="K3440" s="19">
        <f t="shared" si="215"/>
        <v>1.2300208986299722E-2</v>
      </c>
    </row>
    <row r="3441" spans="7:11" x14ac:dyDescent="0.3">
      <c r="G3441" s="23">
        <f t="shared" ca="1" si="212"/>
        <v>46045</v>
      </c>
      <c r="H3441" s="19">
        <v>208.88531499999999</v>
      </c>
      <c r="I3441" s="24">
        <f t="shared" si="213"/>
        <v>1.413949668859682E-2</v>
      </c>
      <c r="J3441" s="19">
        <f t="shared" si="214"/>
        <v>1.3352156954493953E-2</v>
      </c>
      <c r="K3441" s="19">
        <f t="shared" si="215"/>
        <v>1.1997553421764114E-2</v>
      </c>
    </row>
    <row r="3442" spans="7:11" x14ac:dyDescent="0.3">
      <c r="G3442" s="23">
        <f t="shared" ca="1" si="212"/>
        <v>46046</v>
      </c>
      <c r="H3442" s="19">
        <v>206.46000699999999</v>
      </c>
      <c r="I3442" s="24">
        <f t="shared" si="213"/>
        <v>-1.1610715669505112E-2</v>
      </c>
      <c r="J3442" s="19">
        <f t="shared" si="214"/>
        <v>1.3919395334379527E-2</v>
      </c>
      <c r="K3442" s="19">
        <f t="shared" si="215"/>
        <v>1.2197982925306312E-2</v>
      </c>
    </row>
    <row r="3443" spans="7:11" x14ac:dyDescent="0.3">
      <c r="G3443" s="23">
        <f t="shared" ca="1" si="212"/>
        <v>46047</v>
      </c>
      <c r="H3443" s="19">
        <v>204.86999499999999</v>
      </c>
      <c r="I3443" s="24">
        <f t="shared" si="213"/>
        <v>-7.701307498260479E-3</v>
      </c>
      <c r="J3443" s="19">
        <f t="shared" si="214"/>
        <v>1.1661816594201129E-2</v>
      </c>
      <c r="K3443" s="19">
        <f t="shared" si="215"/>
        <v>1.2347957540074159E-2</v>
      </c>
    </row>
    <row r="3444" spans="7:11" x14ac:dyDescent="0.3">
      <c r="G3444" s="23">
        <f t="shared" ca="1" si="212"/>
        <v>46048</v>
      </c>
      <c r="H3444" s="19">
        <v>205.46000699999999</v>
      </c>
      <c r="I3444" s="24">
        <f t="shared" si="213"/>
        <v>2.8799336867264547E-3</v>
      </c>
      <c r="J3444" s="19">
        <f t="shared" si="214"/>
        <v>1.1095922941325189E-2</v>
      </c>
      <c r="K3444" s="19">
        <f t="shared" si="215"/>
        <v>1.2147112522729648E-2</v>
      </c>
    </row>
    <row r="3445" spans="7:11" x14ac:dyDescent="0.3">
      <c r="G3445" s="23">
        <f t="shared" ca="1" si="212"/>
        <v>46049</v>
      </c>
      <c r="H3445" s="19">
        <v>210.03999300000001</v>
      </c>
      <c r="I3445" s="24">
        <f t="shared" si="213"/>
        <v>2.2291374690744714E-2</v>
      </c>
      <c r="J3445" s="19">
        <f t="shared" si="214"/>
        <v>1.2645648224214674E-2</v>
      </c>
      <c r="K3445" s="19">
        <f t="shared" si="215"/>
        <v>1.2715911163844393E-2</v>
      </c>
    </row>
    <row r="3446" spans="7:11" x14ac:dyDescent="0.3">
      <c r="G3446" s="23">
        <f t="shared" ca="1" si="212"/>
        <v>46050</v>
      </c>
      <c r="H3446" s="19">
        <v>207.55999800000001</v>
      </c>
      <c r="I3446" s="24">
        <f t="shared" si="213"/>
        <v>-1.1807251393309626E-2</v>
      </c>
      <c r="J3446" s="19">
        <f t="shared" si="214"/>
        <v>1.3296229985849494E-2</v>
      </c>
      <c r="K3446" s="19">
        <f t="shared" si="215"/>
        <v>1.3059094547313145E-2</v>
      </c>
    </row>
    <row r="3447" spans="7:11" x14ac:dyDescent="0.3">
      <c r="G3447" s="23">
        <f t="shared" ca="1" si="212"/>
        <v>46051</v>
      </c>
      <c r="H3447" s="19">
        <v>210.94000199999999</v>
      </c>
      <c r="I3447" s="24">
        <f t="shared" si="213"/>
        <v>1.6284467298944394E-2</v>
      </c>
      <c r="J3447" s="19">
        <f t="shared" si="214"/>
        <v>1.3891494396728953E-2</v>
      </c>
      <c r="K3447" s="19">
        <f t="shared" si="215"/>
        <v>1.282587950422058E-2</v>
      </c>
    </row>
    <row r="3448" spans="7:11" x14ac:dyDescent="0.3">
      <c r="G3448" s="23">
        <f t="shared" ca="1" si="212"/>
        <v>46052</v>
      </c>
      <c r="H3448" s="19">
        <v>202.479996</v>
      </c>
      <c r="I3448" s="24">
        <f t="shared" si="213"/>
        <v>-4.0106219397874066E-2</v>
      </c>
      <c r="J3448" s="19">
        <f t="shared" si="214"/>
        <v>1.8144604253393076E-2</v>
      </c>
      <c r="K3448" s="19">
        <f t="shared" si="215"/>
        <v>1.571938039263493E-2</v>
      </c>
    </row>
    <row r="3449" spans="7:11" x14ac:dyDescent="0.3">
      <c r="G3449" s="23">
        <f t="shared" ca="1" si="212"/>
        <v>46053</v>
      </c>
      <c r="H3449" s="19">
        <v>202.220001</v>
      </c>
      <c r="I3449" s="24">
        <f t="shared" si="213"/>
        <v>-1.2840527713167127E-3</v>
      </c>
      <c r="J3449" s="19">
        <f t="shared" si="214"/>
        <v>1.8064662318188089E-2</v>
      </c>
      <c r="K3449" s="19">
        <f t="shared" si="215"/>
        <v>1.5567279750181046E-2</v>
      </c>
    </row>
    <row r="3450" spans="7:11" x14ac:dyDescent="0.3">
      <c r="G3450" s="23">
        <f t="shared" ca="1" si="212"/>
        <v>46054</v>
      </c>
      <c r="H3450" s="19">
        <v>200.009995</v>
      </c>
      <c r="I3450" s="24">
        <f t="shared" si="213"/>
        <v>-1.0928721140694653E-2</v>
      </c>
      <c r="J3450" s="19">
        <f t="shared" si="214"/>
        <v>1.8122760454045959E-2</v>
      </c>
      <c r="K3450" s="19">
        <f t="shared" si="215"/>
        <v>1.5611008983610579E-2</v>
      </c>
    </row>
    <row r="3451" spans="7:11" x14ac:dyDescent="0.3">
      <c r="G3451" s="23">
        <f t="shared" ca="1" si="212"/>
        <v>46055</v>
      </c>
      <c r="H3451" s="19">
        <v>200.91999799999999</v>
      </c>
      <c r="I3451" s="24">
        <f t="shared" si="213"/>
        <v>4.5497876243634217E-3</v>
      </c>
      <c r="J3451" s="19">
        <f t="shared" si="214"/>
        <v>1.7365635675805038E-2</v>
      </c>
      <c r="K3451" s="19">
        <f t="shared" si="215"/>
        <v>1.5265047912643565E-2</v>
      </c>
    </row>
    <row r="3452" spans="7:11" x14ac:dyDescent="0.3">
      <c r="G3452" s="23">
        <f t="shared" ca="1" si="212"/>
        <v>46056</v>
      </c>
      <c r="H3452" s="19">
        <v>201.33999600000001</v>
      </c>
      <c r="I3452" s="24">
        <f t="shared" si="213"/>
        <v>2.0903742991278396E-3</v>
      </c>
      <c r="J3452" s="19">
        <f t="shared" si="214"/>
        <v>1.7215788787427092E-2</v>
      </c>
      <c r="K3452" s="19">
        <f t="shared" si="215"/>
        <v>1.5284085777096119E-2</v>
      </c>
    </row>
    <row r="3453" spans="7:11" x14ac:dyDescent="0.3">
      <c r="G3453" s="23">
        <f t="shared" ca="1" si="212"/>
        <v>46057</v>
      </c>
      <c r="H3453" s="19">
        <v>198</v>
      </c>
      <c r="I3453" s="24">
        <f t="shared" si="213"/>
        <v>-1.6588835136363111E-2</v>
      </c>
      <c r="J3453" s="19">
        <f t="shared" si="214"/>
        <v>1.7742753999161833E-2</v>
      </c>
      <c r="K3453" s="19">
        <f t="shared" si="215"/>
        <v>1.4819806578184061E-2</v>
      </c>
    </row>
    <row r="3454" spans="7:11" x14ac:dyDescent="0.3">
      <c r="G3454" s="23">
        <f t="shared" ca="1" si="212"/>
        <v>46058</v>
      </c>
      <c r="H3454" s="19">
        <v>200.679993</v>
      </c>
      <c r="I3454" s="24">
        <f t="shared" si="213"/>
        <v>1.3535318181818079E-2</v>
      </c>
      <c r="J3454" s="19">
        <f t="shared" si="214"/>
        <v>1.8458117377622967E-2</v>
      </c>
      <c r="K3454" s="19">
        <f t="shared" si="215"/>
        <v>1.5033995962127514E-2</v>
      </c>
    </row>
    <row r="3455" spans="7:11" x14ac:dyDescent="0.3">
      <c r="G3455" s="23">
        <f t="shared" ca="1" si="212"/>
        <v>46059</v>
      </c>
      <c r="H3455" s="19">
        <v>194.83000200000001</v>
      </c>
      <c r="I3455" s="24">
        <f t="shared" si="213"/>
        <v>-2.9150843153557315E-2</v>
      </c>
      <c r="J3455" s="19">
        <f t="shared" si="214"/>
        <v>1.8038791796526857E-2</v>
      </c>
      <c r="K3455" s="19">
        <f t="shared" si="215"/>
        <v>1.6254908297191381E-2</v>
      </c>
    </row>
    <row r="3456" spans="7:11" x14ac:dyDescent="0.3">
      <c r="G3456" s="23">
        <f t="shared" ca="1" si="212"/>
        <v>46060</v>
      </c>
      <c r="H3456" s="19">
        <v>194.86000100000001</v>
      </c>
      <c r="I3456" s="24">
        <f t="shared" si="213"/>
        <v>1.5397525890281649E-4</v>
      </c>
      <c r="J3456" s="19">
        <f t="shared" si="214"/>
        <v>1.8106145722280212E-2</v>
      </c>
      <c r="K3456" s="19">
        <f t="shared" si="215"/>
        <v>1.6229535209563273E-2</v>
      </c>
    </row>
    <row r="3457" spans="7:11" x14ac:dyDescent="0.3">
      <c r="G3457" s="23">
        <f t="shared" ca="1" si="212"/>
        <v>46061</v>
      </c>
      <c r="H3457" s="19">
        <v>194</v>
      </c>
      <c r="I3457" s="24">
        <f t="shared" si="213"/>
        <v>-4.4134301323338621E-3</v>
      </c>
      <c r="J3457" s="19">
        <f t="shared" si="214"/>
        <v>1.6355737656270703E-2</v>
      </c>
      <c r="K3457" s="19">
        <f t="shared" si="215"/>
        <v>1.6211910959362672E-2</v>
      </c>
    </row>
    <row r="3458" spans="7:11" x14ac:dyDescent="0.3">
      <c r="G3458" s="23">
        <f t="shared" ca="1" si="212"/>
        <v>46062</v>
      </c>
      <c r="H3458" s="19">
        <v>191.61999499999999</v>
      </c>
      <c r="I3458" s="24">
        <f t="shared" si="213"/>
        <v>-1.2268067010309358E-2</v>
      </c>
      <c r="J3458" s="19">
        <f t="shared" si="214"/>
        <v>1.2153790679327207E-2</v>
      </c>
      <c r="K3458" s="19">
        <f t="shared" si="215"/>
        <v>1.5157386916572528E-2</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D139E-052D-3646-BF72-3F5742F7CD12}">
  <sheetPr>
    <tabColor rgb="FFFF0000"/>
  </sheetPr>
  <dimension ref="A1"/>
  <sheetViews>
    <sheetView workbookViewId="0"/>
  </sheetViews>
  <sheetFormatPr baseColWidth="10" defaultRowHeight="26" x14ac:dyDescent="0.3"/>
  <cols>
    <col min="1" max="16384" width="10.83203125" style="19"/>
  </cols>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334A22-ED8C-2644-A879-DC44D09A5919}">
  <sheetPr>
    <tabColor rgb="FFFF0000"/>
  </sheetPr>
  <dimension ref="A1"/>
  <sheetViews>
    <sheetView workbookViewId="0"/>
  </sheetViews>
  <sheetFormatPr baseColWidth="10" defaultRowHeight="26" x14ac:dyDescent="0.3"/>
  <cols>
    <col min="1" max="16384" width="10.83203125" style="19"/>
  </cols>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94DB7-063F-044B-AE6C-185A199B02A6}">
  <sheetPr>
    <tabColor rgb="FFFF0000"/>
  </sheetPr>
  <dimension ref="B2:J8"/>
  <sheetViews>
    <sheetView workbookViewId="0">
      <selection activeCell="B8" sqref="B8"/>
    </sheetView>
  </sheetViews>
  <sheetFormatPr baseColWidth="10" defaultRowHeight="26" x14ac:dyDescent="0.3"/>
  <cols>
    <col min="1" max="1" width="10.83203125" style="19"/>
    <col min="2" max="2" width="29.1640625" style="19" bestFit="1" customWidth="1"/>
    <col min="3" max="3" width="13.1640625" style="21" customWidth="1"/>
    <col min="4" max="16384" width="10.83203125" style="19"/>
  </cols>
  <sheetData>
    <row r="2" spans="2:10" x14ac:dyDescent="0.3">
      <c r="B2" s="26" t="s">
        <v>173</v>
      </c>
      <c r="C2" s="27" t="s">
        <v>174</v>
      </c>
      <c r="D2" s="19" t="s">
        <v>175</v>
      </c>
    </row>
    <row r="3" spans="2:10" x14ac:dyDescent="0.3">
      <c r="B3" s="26" t="s">
        <v>176</v>
      </c>
      <c r="C3" s="27" t="s">
        <v>177</v>
      </c>
      <c r="D3" s="19" t="s">
        <v>178</v>
      </c>
    </row>
    <row r="4" spans="2:10" x14ac:dyDescent="0.3">
      <c r="B4" s="26" t="s">
        <v>179</v>
      </c>
      <c r="C4" s="27" t="s">
        <v>180</v>
      </c>
      <c r="D4" s="19" t="s">
        <v>181</v>
      </c>
      <c r="J4" s="20"/>
    </row>
    <row r="5" spans="2:10" x14ac:dyDescent="0.3">
      <c r="B5" s="26" t="s">
        <v>182</v>
      </c>
      <c r="C5" s="27" t="s">
        <v>183</v>
      </c>
      <c r="D5" s="19" t="s">
        <v>184</v>
      </c>
    </row>
    <row r="6" spans="2:10" x14ac:dyDescent="0.3">
      <c r="B6" s="26" t="s">
        <v>185</v>
      </c>
      <c r="C6" s="27" t="s">
        <v>186</v>
      </c>
      <c r="D6" s="19" t="s">
        <v>187</v>
      </c>
    </row>
    <row r="7" spans="2:10" x14ac:dyDescent="0.3">
      <c r="B7" s="26" t="s">
        <v>188</v>
      </c>
      <c r="C7" s="27" t="s">
        <v>189</v>
      </c>
      <c r="D7" s="19" t="s">
        <v>190</v>
      </c>
    </row>
    <row r="8" spans="2:10" x14ac:dyDescent="0.3">
      <c r="B8" s="26" t="s">
        <v>191</v>
      </c>
      <c r="C8" s="27" t="s">
        <v>192</v>
      </c>
      <c r="D8" s="19" t="s">
        <v>193</v>
      </c>
    </row>
  </sheetData>
  <hyperlinks>
    <hyperlink ref="C2" r:id="rId1" xr:uid="{19A63DEF-AA94-104E-8F28-9E1D99625C9A}"/>
    <hyperlink ref="C3" r:id="rId2" xr:uid="{0FCA3C73-1A80-A944-907F-E1D9ED6E537D}"/>
    <hyperlink ref="C4" r:id="rId3" xr:uid="{F219FD3B-914A-9D4E-92D5-AADA65CF115D}"/>
    <hyperlink ref="C6" r:id="rId4" xr:uid="{135521DA-AB82-0D4A-AF7E-A4E5B8EE3BE9}"/>
    <hyperlink ref="C7" r:id="rId5" xr:uid="{E0E87A2E-F196-B049-B802-AC008ECAB023}"/>
    <hyperlink ref="C8" r:id="rId6" xr:uid="{3A53216C-DEB9-A544-9D4B-9967E3108806}"/>
    <hyperlink ref="C5" r:id="rId7" xr:uid="{BEA128E6-A0D2-FA4F-8689-D6EA09772CEB}"/>
    <hyperlink ref="B2:C2" r:id="rId8" display="Hello world" xr:uid="{E9DFE4CB-D884-0D4B-98B3-E20733976CE8}"/>
    <hyperlink ref="B3:C3" r:id="rId9" display="Hello sidebarlayout" xr:uid="{8E91C86B-E359-5045-8FEF-77EEC2C892DF}"/>
    <hyperlink ref="B4:C4" r:id="rId10" display="Plot" xr:uid="{ED1E5E81-0779-2943-BD9A-1E00B00713F4}"/>
    <hyperlink ref="B5:C5" r:id="rId11" display="Plot &amp; Text_i" xr:uid="{68ED05F9-BBA2-6449-961B-3EDAA5339BBA}"/>
    <hyperlink ref="B6:C6" r:id="rId12" display="Plot &amp; Text_io" xr:uid="{4F35EE8C-9882-A844-A765-E7846B6645D5}"/>
    <hyperlink ref="B7:C7" r:id="rId13" display="Stock data" xr:uid="{BF689C2C-C31F-904D-8437-F551BDE9A2A4}"/>
    <hyperlink ref="B8:C8" r:id="rId14" display="Stock data action" xr:uid="{DEBDF9D7-FC0D-E241-837D-04EB1EFA986D}"/>
  </hyperlinks>
  <pageMargins left="0.7" right="0.7" top="0.75" bottom="0.75" header="0.3" footer="0.3"/>
  <drawing r:id="rId15"/>
  <picture r:id="rId16"/>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D3DD3-621F-B64E-A167-D280940F9A32}">
  <sheetPr>
    <tabColor rgb="FFFF0000"/>
  </sheetPr>
  <dimension ref="B2:F12"/>
  <sheetViews>
    <sheetView workbookViewId="0">
      <selection activeCell="B7" sqref="B7"/>
    </sheetView>
  </sheetViews>
  <sheetFormatPr baseColWidth="10" defaultRowHeight="26" x14ac:dyDescent="0.3"/>
  <cols>
    <col min="1" max="1" width="10.83203125" style="19"/>
    <col min="2" max="2" width="21.83203125" style="19" bestFit="1" customWidth="1"/>
    <col min="3" max="3" width="8.83203125" style="21" customWidth="1"/>
    <col min="4" max="4" width="92" style="19" bestFit="1" customWidth="1"/>
    <col min="5" max="5" width="10.83203125" style="19" customWidth="1"/>
    <col min="6" max="16384" width="10.83203125" style="19"/>
  </cols>
  <sheetData>
    <row r="2" spans="2:6" x14ac:dyDescent="0.3">
      <c r="B2" s="26" t="s">
        <v>130</v>
      </c>
      <c r="C2" s="27" t="s">
        <v>142</v>
      </c>
      <c r="D2" s="19" t="s">
        <v>147</v>
      </c>
    </row>
    <row r="3" spans="2:6" x14ac:dyDescent="0.3">
      <c r="B3" s="26" t="s">
        <v>141</v>
      </c>
      <c r="C3" s="27" t="s">
        <v>142</v>
      </c>
      <c r="D3" s="19" t="s">
        <v>143</v>
      </c>
    </row>
    <row r="4" spans="2:6" x14ac:dyDescent="0.3">
      <c r="B4" s="26" t="s">
        <v>128</v>
      </c>
      <c r="C4" s="27" t="s">
        <v>138</v>
      </c>
      <c r="D4" s="19" t="s">
        <v>145</v>
      </c>
      <c r="F4" s="20"/>
    </row>
    <row r="5" spans="2:6" x14ac:dyDescent="0.3">
      <c r="B5" s="26" t="s">
        <v>129</v>
      </c>
      <c r="C5" s="27" t="s">
        <v>139</v>
      </c>
      <c r="D5" s="19" t="s">
        <v>144</v>
      </c>
    </row>
    <row r="6" spans="2:6" x14ac:dyDescent="0.3">
      <c r="B6" s="26" t="s">
        <v>131</v>
      </c>
      <c r="C6" s="27" t="s">
        <v>137</v>
      </c>
      <c r="D6" s="26" t="s">
        <v>146</v>
      </c>
      <c r="E6" s="26"/>
    </row>
    <row r="7" spans="2:6" x14ac:dyDescent="0.3">
      <c r="B7" s="26" t="s">
        <v>132</v>
      </c>
      <c r="C7" s="27" t="s">
        <v>140</v>
      </c>
      <c r="D7" s="19" t="s">
        <v>167</v>
      </c>
    </row>
    <row r="8" spans="2:6" x14ac:dyDescent="0.3">
      <c r="B8" s="26" t="s">
        <v>136</v>
      </c>
      <c r="C8" s="27" t="s">
        <v>148</v>
      </c>
      <c r="D8" s="19" t="s">
        <v>149</v>
      </c>
    </row>
    <row r="9" spans="2:6" x14ac:dyDescent="0.3">
      <c r="B9" s="26" t="s">
        <v>133</v>
      </c>
      <c r="C9" s="27" t="s">
        <v>159</v>
      </c>
      <c r="D9" s="19" t="s">
        <v>160</v>
      </c>
    </row>
    <row r="10" spans="2:6" x14ac:dyDescent="0.3">
      <c r="B10" s="26" t="s">
        <v>151</v>
      </c>
      <c r="C10" s="27" t="s">
        <v>150</v>
      </c>
      <c r="D10" s="19" t="s">
        <v>158</v>
      </c>
    </row>
    <row r="11" spans="2:6" x14ac:dyDescent="0.3">
      <c r="B11" s="26" t="s">
        <v>152</v>
      </c>
      <c r="C11" s="27" t="s">
        <v>155</v>
      </c>
      <c r="D11" s="19" t="s">
        <v>153</v>
      </c>
    </row>
    <row r="12" spans="2:6" x14ac:dyDescent="0.3">
      <c r="B12" s="26" t="s">
        <v>154</v>
      </c>
      <c r="C12" s="27" t="s">
        <v>156</v>
      </c>
      <c r="D12" s="26" t="s">
        <v>157</v>
      </c>
    </row>
  </sheetData>
  <hyperlinks>
    <hyperlink ref="D6" r:id="rId1" xr:uid="{83B22736-42BC-8A4A-8CDD-C52559DFEF07}"/>
    <hyperlink ref="C2" r:id="rId2" xr:uid="{1F899455-DF5C-6E47-80A0-94909070D983}"/>
    <hyperlink ref="B2:C2" r:id="rId3" display="Numeric Input" xr:uid="{F7DB8728-E48C-254A-94EC-3CADF9F8F84C}"/>
    <hyperlink ref="C3" r:id="rId4" xr:uid="{6415B9EA-91F8-C748-9295-8E45BE05D851}"/>
    <hyperlink ref="C4" r:id="rId5" xr:uid="{D11597AF-E4C9-DE4A-9601-2C927C00CCB1}"/>
    <hyperlink ref="C7" r:id="rId6" xr:uid="{A14A7994-EA5F-9F4A-BDB6-F727247FEAB2}"/>
    <hyperlink ref="C10" r:id="rId7" xr:uid="{65415042-7518-EC49-8792-D598FF0603C8}"/>
    <hyperlink ref="B3:C3" r:id="rId8" display="Functions" xr:uid="{14FAFDD2-290B-F142-A5AC-0B831B1289E9}"/>
    <hyperlink ref="B4:C4" r:id="rId9" display="Table" xr:uid="{F47E1D4D-974E-D744-8D98-4EC01114E420}"/>
    <hyperlink ref="C5" r:id="rId10" xr:uid="{CD254D5F-F640-7C44-916A-4C857A7E35EA}"/>
    <hyperlink ref="C6" r:id="rId11" xr:uid="{B9621007-FDFA-C042-BC7B-BB7468602E61}"/>
    <hyperlink ref="C8" r:id="rId12" xr:uid="{067ED5F7-0690-E742-8DE2-A3AB04DDBEFF}"/>
    <hyperlink ref="B5:C5" r:id="rId13" display="Tabs" xr:uid="{B12EBD40-B9E8-B744-B60E-73E872138F11}"/>
    <hyperlink ref="B6:C6" r:id="rId14" display="Background" xr:uid="{14B640D2-690E-9549-8681-2533C915C2A6}"/>
    <hyperlink ref="B7:C7" r:id="rId15" display="Upload" xr:uid="{8D384975-B1E5-7547-978B-4A264E03AF50}"/>
    <hyperlink ref="B8:C8" r:id="rId16" display="Select Input" xr:uid="{46CD9AA8-A119-AB4B-88D0-4D530C88A265}"/>
    <hyperlink ref="B10:C10" r:id="rId17" display="Formula" xr:uid="{B4FCC3E5-A85C-FC4D-A481-5827682DB041}"/>
    <hyperlink ref="C11" r:id="rId18" xr:uid="{0A627BC3-92D2-5A44-A46B-43C43D9F68C4}"/>
    <hyperlink ref="B11:C11" r:id="rId19" display="Action" xr:uid="{13E55CE5-2977-9048-BA66-4E8D071EAED1}"/>
    <hyperlink ref="C12" r:id="rId20" xr:uid="{2E6C861A-BFEE-9242-B7A0-0548413AE585}"/>
    <hyperlink ref="B12:C12" r:id="rId21" display="Icon" xr:uid="{B2494E29-5411-CE4B-9964-3D81117B98D6}"/>
    <hyperlink ref="D12" r:id="rId22" xr:uid="{22EFD6C4-284C-7E4E-91D7-A8FA7C125E5A}"/>
    <hyperlink ref="C9" r:id="rId23" xr:uid="{8DAA24AD-8AE9-564D-82F0-15BF3FCF59A8}"/>
    <hyperlink ref="B9:C9" r:id="rId24" display="Reactive" xr:uid="{36167775-F9B7-C040-A425-22F15980D03A}"/>
  </hyperlinks>
  <pageMargins left="0.7" right="0.7" top="0.75" bottom="0.75" header="0.3" footer="0.3"/>
  <drawing r:id="rId25"/>
  <picture r:id="rId26"/>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512771-3898-1644-AF51-0DE96F42C256}">
  <sheetPr>
    <tabColor rgb="FFFF0000"/>
  </sheetPr>
  <dimension ref="B2:B21"/>
  <sheetViews>
    <sheetView workbookViewId="0"/>
  </sheetViews>
  <sheetFormatPr baseColWidth="10" defaultRowHeight="26" x14ac:dyDescent="0.3"/>
  <cols>
    <col min="1" max="16384" width="10.83203125" style="1"/>
  </cols>
  <sheetData>
    <row r="2" spans="2:2" x14ac:dyDescent="0.3">
      <c r="B2" s="1" t="s">
        <v>194</v>
      </c>
    </row>
    <row r="3" spans="2:2" x14ac:dyDescent="0.3">
      <c r="B3" s="4" t="s">
        <v>195</v>
      </c>
    </row>
    <row r="5" spans="2:2" x14ac:dyDescent="0.3">
      <c r="B5" s="1" t="s">
        <v>196</v>
      </c>
    </row>
    <row r="6" spans="2:2" x14ac:dyDescent="0.3">
      <c r="B6" s="4" t="s">
        <v>197</v>
      </c>
    </row>
    <row r="8" spans="2:2" x14ac:dyDescent="0.3">
      <c r="B8" s="1" t="s">
        <v>70</v>
      </c>
    </row>
    <row r="9" spans="2:2" x14ac:dyDescent="0.3">
      <c r="B9" s="4" t="s">
        <v>198</v>
      </c>
    </row>
    <row r="11" spans="2:2" x14ac:dyDescent="0.3">
      <c r="B11" s="1" t="s">
        <v>199</v>
      </c>
    </row>
    <row r="12" spans="2:2" x14ac:dyDescent="0.3">
      <c r="B12" s="4" t="s">
        <v>200</v>
      </c>
    </row>
    <row r="14" spans="2:2" x14ac:dyDescent="0.3">
      <c r="B14" s="1" t="s">
        <v>201</v>
      </c>
    </row>
    <row r="15" spans="2:2" x14ac:dyDescent="0.3">
      <c r="B15" s="4" t="s">
        <v>202</v>
      </c>
    </row>
    <row r="17" spans="2:2" x14ac:dyDescent="0.3">
      <c r="B17" s="1" t="s">
        <v>203</v>
      </c>
    </row>
    <row r="18" spans="2:2" x14ac:dyDescent="0.3">
      <c r="B18" s="4" t="s">
        <v>204</v>
      </c>
    </row>
    <row r="20" spans="2:2" x14ac:dyDescent="0.3">
      <c r="B20" s="1" t="s">
        <v>205</v>
      </c>
    </row>
    <row r="21" spans="2:2" x14ac:dyDescent="0.3">
      <c r="B21" s="4" t="s">
        <v>206</v>
      </c>
    </row>
  </sheetData>
  <hyperlinks>
    <hyperlink ref="B3" r:id="rId1" xr:uid="{F49E2244-DD0A-9448-8B54-25E4AC5539D3}"/>
    <hyperlink ref="B6" r:id="rId2" xr:uid="{C82FEBFD-A749-BD4F-B792-0982229CD2F2}"/>
    <hyperlink ref="B9" r:id="rId3" xr:uid="{B003A7BF-0E4E-564C-A870-59AB26B91A08}"/>
    <hyperlink ref="B12" r:id="rId4" xr:uid="{D2756278-96A1-A246-8EAC-6AF6ED8012B1}"/>
    <hyperlink ref="B15" r:id="rId5" location="method-2-publishing-workflow" xr:uid="{219A2028-40AB-944A-BC3D-5127AAF90C3B}"/>
    <hyperlink ref="B18" r:id="rId6" xr:uid="{481AA58C-6B0C-B04F-BAC0-6CF4B6F1B24C}"/>
    <hyperlink ref="B21" r:id="rId7" xr:uid="{0E0C5CE6-6909-F847-BA3B-6AF162446461}"/>
  </hyperlinks>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032F31-D28C-8648-88DC-3951889D26CA}">
  <sheetPr>
    <tabColor rgb="FF00B050"/>
  </sheetPr>
  <dimension ref="B2:AY14"/>
  <sheetViews>
    <sheetView workbookViewId="0"/>
  </sheetViews>
  <sheetFormatPr baseColWidth="10" defaultColWidth="4.33203125" defaultRowHeight="12" x14ac:dyDescent="0.15"/>
  <cols>
    <col min="1" max="16384" width="4.33203125" style="22"/>
  </cols>
  <sheetData>
    <row r="2" spans="2:51" x14ac:dyDescent="0.15">
      <c r="B2" s="22">
        <f ca="1">RAND()</f>
        <v>3.7789843249043109E-2</v>
      </c>
      <c r="C2" s="22">
        <f t="shared" ref="C2:AY7" ca="1" si="0">RAND()</f>
        <v>0.35118319938509601</v>
      </c>
      <c r="D2" s="22">
        <f t="shared" ca="1" si="0"/>
        <v>0.19482858327883612</v>
      </c>
      <c r="E2" s="22">
        <f t="shared" ca="1" si="0"/>
        <v>6.8845601022427094E-2</v>
      </c>
      <c r="F2" s="22">
        <f t="shared" ca="1" si="0"/>
        <v>0.68606286747992085</v>
      </c>
      <c r="G2" s="22">
        <f t="shared" ca="1" si="0"/>
        <v>0.5825676916506406</v>
      </c>
      <c r="H2" s="22">
        <f t="shared" ca="1" si="0"/>
        <v>0.6729547379068096</v>
      </c>
      <c r="I2" s="22">
        <f t="shared" ca="1" si="0"/>
        <v>0.10301408503763054</v>
      </c>
      <c r="J2" s="22">
        <f t="shared" ca="1" si="0"/>
        <v>0.95433397599444547</v>
      </c>
      <c r="K2" s="22">
        <f t="shared" ca="1" si="0"/>
        <v>0.81610273554363777</v>
      </c>
      <c r="L2" s="22">
        <f t="shared" ca="1" si="0"/>
        <v>0.10873387127492429</v>
      </c>
      <c r="M2" s="22">
        <f t="shared" ca="1" si="0"/>
        <v>0.68551608115950724</v>
      </c>
      <c r="N2" s="22">
        <f t="shared" ca="1" si="0"/>
        <v>0.18142948930432246</v>
      </c>
      <c r="O2" s="22">
        <f t="shared" ca="1" si="0"/>
        <v>4.2109094786320189E-2</v>
      </c>
      <c r="P2" s="22">
        <f t="shared" ca="1" si="0"/>
        <v>0.70215579584596666</v>
      </c>
      <c r="Q2" s="22">
        <f t="shared" ca="1" si="0"/>
        <v>0.19080749670307673</v>
      </c>
      <c r="R2" s="22">
        <f t="shared" ca="1" si="0"/>
        <v>7.855167794218354E-3</v>
      </c>
      <c r="S2" s="22">
        <f t="shared" ca="1" si="0"/>
        <v>0.13793179459831506</v>
      </c>
      <c r="T2" s="22">
        <f t="shared" ca="1" si="0"/>
        <v>0.90053759696000546</v>
      </c>
      <c r="U2" s="22">
        <f t="shared" ca="1" si="0"/>
        <v>0.58794841497653949</v>
      </c>
      <c r="V2" s="22">
        <f t="shared" ca="1" si="0"/>
        <v>0.42354814037098065</v>
      </c>
      <c r="W2" s="22">
        <f t="shared" ca="1" si="0"/>
        <v>0.97411813971038264</v>
      </c>
      <c r="X2" s="22">
        <f t="shared" ca="1" si="0"/>
        <v>9.6432221799929496E-2</v>
      </c>
      <c r="Y2" s="22">
        <f t="shared" ca="1" si="0"/>
        <v>0.56371916409241474</v>
      </c>
      <c r="Z2" s="22">
        <f t="shared" ca="1" si="0"/>
        <v>0.36267143584091988</v>
      </c>
      <c r="AA2" s="22">
        <f t="shared" ca="1" si="0"/>
        <v>0.71861173530445543</v>
      </c>
      <c r="AB2" s="22">
        <f t="shared" ca="1" si="0"/>
        <v>0.50071261896915908</v>
      </c>
      <c r="AC2" s="22">
        <f t="shared" ca="1" si="0"/>
        <v>0.81826251127911009</v>
      </c>
      <c r="AD2" s="22">
        <f t="shared" ca="1" si="0"/>
        <v>0.45945415422122515</v>
      </c>
      <c r="AE2" s="22">
        <f t="shared" ca="1" si="0"/>
        <v>0.24284132714576212</v>
      </c>
      <c r="AF2" s="22">
        <f t="shared" ca="1" si="0"/>
        <v>4.9716013222908528E-2</v>
      </c>
      <c r="AG2" s="22">
        <f t="shared" ca="1" si="0"/>
        <v>0.13718713310087471</v>
      </c>
      <c r="AH2" s="22">
        <f t="shared" ca="1" si="0"/>
        <v>0.80554065698422739</v>
      </c>
      <c r="AI2" s="22">
        <f t="shared" ca="1" si="0"/>
        <v>1.287731592344743E-3</v>
      </c>
      <c r="AJ2" s="22">
        <f t="shared" ca="1" si="0"/>
        <v>0.38111886749377677</v>
      </c>
      <c r="AK2" s="22">
        <f t="shared" ca="1" si="0"/>
        <v>0.44634499559615559</v>
      </c>
      <c r="AL2" s="22">
        <f t="shared" ca="1" si="0"/>
        <v>0.24137367630639639</v>
      </c>
      <c r="AM2" s="22">
        <f t="shared" ca="1" si="0"/>
        <v>9.6025760394226833E-2</v>
      </c>
      <c r="AN2" s="22">
        <f t="shared" ca="1" si="0"/>
        <v>0.55868027574887358</v>
      </c>
      <c r="AO2" s="22">
        <f t="shared" ca="1" si="0"/>
        <v>0.68532715071451822</v>
      </c>
      <c r="AP2" s="22">
        <f t="shared" ca="1" si="0"/>
        <v>9.7065308143422846E-2</v>
      </c>
      <c r="AQ2" s="22">
        <f t="shared" ca="1" si="0"/>
        <v>0.74084356207849089</v>
      </c>
      <c r="AR2" s="22">
        <f t="shared" ca="1" si="0"/>
        <v>0.74564223407206554</v>
      </c>
      <c r="AS2" s="22">
        <f t="shared" ca="1" si="0"/>
        <v>0.40214136992879534</v>
      </c>
      <c r="AT2" s="22">
        <f t="shared" ca="1" si="0"/>
        <v>9.379763458519319E-2</v>
      </c>
      <c r="AU2" s="22">
        <f t="shared" ca="1" si="0"/>
        <v>0.64006918389018674</v>
      </c>
      <c r="AV2" s="22">
        <f t="shared" ca="1" si="0"/>
        <v>0.14348749027839158</v>
      </c>
      <c r="AW2" s="22">
        <f t="shared" ca="1" si="0"/>
        <v>0.68043313258657001</v>
      </c>
      <c r="AX2" s="22">
        <f t="shared" ca="1" si="0"/>
        <v>4.0079321524108424E-2</v>
      </c>
      <c r="AY2" s="22">
        <f t="shared" ca="1" si="0"/>
        <v>0.87789478194563852</v>
      </c>
    </row>
    <row r="3" spans="2:51" x14ac:dyDescent="0.15">
      <c r="B3" s="22">
        <f t="shared" ref="B3:Q13" ca="1" si="1">RAND()</f>
        <v>0.43209607815980111</v>
      </c>
      <c r="C3" s="22">
        <f t="shared" ca="1" si="1"/>
        <v>0.4713433802299678</v>
      </c>
      <c r="D3" s="22">
        <f t="shared" ca="1" si="1"/>
        <v>0.52154859090235151</v>
      </c>
      <c r="E3" s="22">
        <f t="shared" ca="1" si="1"/>
        <v>0.2257779978406943</v>
      </c>
      <c r="F3" s="22">
        <f t="shared" ca="1" si="1"/>
        <v>0.96364980837293202</v>
      </c>
      <c r="G3" s="22">
        <f t="shared" ca="1" si="1"/>
        <v>0.70103917018664719</v>
      </c>
      <c r="H3" s="22">
        <f t="shared" ca="1" si="1"/>
        <v>0.86284528379758862</v>
      </c>
      <c r="I3" s="22">
        <f t="shared" ca="1" si="1"/>
        <v>0.75690828242927355</v>
      </c>
      <c r="J3" s="22">
        <f t="shared" ca="1" si="1"/>
        <v>0.73464984250582155</v>
      </c>
      <c r="K3" s="22">
        <f t="shared" ca="1" si="1"/>
        <v>0.94107365292595602</v>
      </c>
      <c r="L3" s="22">
        <f t="shared" ca="1" si="1"/>
        <v>9.5193855339666067E-2</v>
      </c>
      <c r="M3" s="22">
        <f t="shared" ca="1" si="1"/>
        <v>0.90788452906456918</v>
      </c>
      <c r="N3" s="22">
        <f t="shared" ca="1" si="1"/>
        <v>0.1393840231493596</v>
      </c>
      <c r="O3" s="22">
        <f t="shared" ca="1" si="1"/>
        <v>0.61640253576700754</v>
      </c>
      <c r="P3" s="22">
        <f t="shared" ca="1" si="1"/>
        <v>0.54242165998089942</v>
      </c>
      <c r="Q3" s="22">
        <f t="shared" ca="1" si="1"/>
        <v>0.4394005899474458</v>
      </c>
      <c r="R3" s="22">
        <f t="shared" ca="1" si="0"/>
        <v>0.81155660165064913</v>
      </c>
      <c r="S3" s="22">
        <f t="shared" ca="1" si="0"/>
        <v>0.93911067864848119</v>
      </c>
      <c r="T3" s="22">
        <f t="shared" ca="1" si="0"/>
        <v>0.3969236287429746</v>
      </c>
      <c r="U3" s="22">
        <f t="shared" ca="1" si="0"/>
        <v>0.79503557290002147</v>
      </c>
      <c r="V3" s="22">
        <f t="shared" ca="1" si="0"/>
        <v>0.38597084484576094</v>
      </c>
      <c r="W3" s="22">
        <f t="shared" ca="1" si="0"/>
        <v>0.24707532899671814</v>
      </c>
      <c r="X3" s="22">
        <f t="shared" ca="1" si="0"/>
        <v>0.93456036383884611</v>
      </c>
      <c r="Y3" s="22">
        <f t="shared" ca="1" si="0"/>
        <v>0.45720041514105247</v>
      </c>
      <c r="Z3" s="22">
        <f t="shared" ca="1" si="0"/>
        <v>0.37732555181346294</v>
      </c>
      <c r="AA3" s="22">
        <f t="shared" ca="1" si="0"/>
        <v>0.89082352056216696</v>
      </c>
      <c r="AB3" s="22">
        <f t="shared" ca="1" si="0"/>
        <v>0.55518174617647431</v>
      </c>
      <c r="AC3" s="22">
        <f t="shared" ca="1" si="0"/>
        <v>0.35420670648403185</v>
      </c>
      <c r="AD3" s="22">
        <f t="shared" ca="1" si="0"/>
        <v>0.41632680348754347</v>
      </c>
      <c r="AE3" s="22">
        <f t="shared" ca="1" si="0"/>
        <v>0.54686879380790909</v>
      </c>
      <c r="AF3" s="22">
        <f t="shared" ca="1" si="0"/>
        <v>0.79520542065879318</v>
      </c>
      <c r="AG3" s="22">
        <f t="shared" ca="1" si="0"/>
        <v>0.68442849484583068</v>
      </c>
      <c r="AH3" s="22">
        <f t="shared" ca="1" si="0"/>
        <v>0.26751153684007989</v>
      </c>
      <c r="AI3" s="22">
        <f t="shared" ca="1" si="0"/>
        <v>0.7232583165362565</v>
      </c>
      <c r="AJ3" s="22">
        <f t="shared" ca="1" si="0"/>
        <v>0.36555530430690519</v>
      </c>
      <c r="AK3" s="22">
        <f t="shared" ca="1" si="0"/>
        <v>7.5801934948168892E-2</v>
      </c>
      <c r="AL3" s="22">
        <f t="shared" ca="1" si="0"/>
        <v>0.99644328282946004</v>
      </c>
      <c r="AM3" s="22">
        <f t="shared" ca="1" si="0"/>
        <v>0.42808828359095275</v>
      </c>
      <c r="AN3" s="22">
        <f t="shared" ca="1" si="0"/>
        <v>0.45733195695046025</v>
      </c>
      <c r="AO3" s="22">
        <f t="shared" ca="1" si="0"/>
        <v>5.0287389233979463E-2</v>
      </c>
      <c r="AP3" s="22">
        <f t="shared" ca="1" si="0"/>
        <v>0.31640027243372171</v>
      </c>
      <c r="AQ3" s="22">
        <f t="shared" ca="1" si="0"/>
        <v>0.50161465126096039</v>
      </c>
      <c r="AR3" s="22">
        <f t="shared" ca="1" si="0"/>
        <v>0.43807899332961242</v>
      </c>
      <c r="AS3" s="22">
        <f t="shared" ca="1" si="0"/>
        <v>0.7752901781504713</v>
      </c>
      <c r="AT3" s="22">
        <f t="shared" ca="1" si="0"/>
        <v>0.90561728582115375</v>
      </c>
      <c r="AU3" s="22">
        <f t="shared" ca="1" si="0"/>
        <v>0.93105901975831828</v>
      </c>
      <c r="AV3" s="22">
        <f t="shared" ca="1" si="0"/>
        <v>0.6228084145889432</v>
      </c>
      <c r="AW3" s="22">
        <f t="shared" ca="1" si="0"/>
        <v>4.5661593999870353E-2</v>
      </c>
      <c r="AX3" s="22">
        <f t="shared" ca="1" si="0"/>
        <v>0.11749710418602988</v>
      </c>
      <c r="AY3" s="22">
        <f t="shared" ca="1" si="0"/>
        <v>0.19922203997943044</v>
      </c>
    </row>
    <row r="4" spans="2:51" x14ac:dyDescent="0.15">
      <c r="B4" s="22">
        <f t="shared" ca="1" si="1"/>
        <v>0.41386756364577659</v>
      </c>
      <c r="C4" s="22">
        <f t="shared" ca="1" si="0"/>
        <v>0.96146690581573691</v>
      </c>
      <c r="D4" s="22">
        <f t="shared" ca="1" si="0"/>
        <v>0.62147068166159014</v>
      </c>
      <c r="E4" s="22">
        <f t="shared" ca="1" si="0"/>
        <v>8.2857803748285663E-2</v>
      </c>
      <c r="F4" s="22">
        <f t="shared" ca="1" si="0"/>
        <v>0.43388531787103402</v>
      </c>
      <c r="G4" s="22">
        <f t="shared" ca="1" si="0"/>
        <v>4.8772167461784588E-2</v>
      </c>
      <c r="H4" s="22">
        <f t="shared" ca="1" si="0"/>
        <v>5.467808093937232E-2</v>
      </c>
      <c r="I4" s="22">
        <f t="shared" ca="1" si="0"/>
        <v>0.18009102652889586</v>
      </c>
      <c r="J4" s="22">
        <f t="shared" ca="1" si="0"/>
        <v>0.88460107788445763</v>
      </c>
      <c r="K4" s="22">
        <f t="shared" ca="1" si="0"/>
        <v>0.91804703731907311</v>
      </c>
      <c r="L4" s="22">
        <f t="shared" ca="1" si="0"/>
        <v>0.93030347911806943</v>
      </c>
      <c r="M4" s="22">
        <f t="shared" ca="1" si="0"/>
        <v>0.80991018007306648</v>
      </c>
      <c r="N4" s="22">
        <f t="shared" ca="1" si="0"/>
        <v>0.15476363329944054</v>
      </c>
      <c r="O4" s="22">
        <f t="shared" ca="1" si="0"/>
        <v>0.99948834086002325</v>
      </c>
      <c r="P4" s="22">
        <f t="shared" ca="1" si="0"/>
        <v>0.51697890018280557</v>
      </c>
      <c r="Q4" s="22">
        <f t="shared" ca="1" si="0"/>
        <v>0.75160160329125603</v>
      </c>
      <c r="R4" s="22">
        <f t="shared" ca="1" si="0"/>
        <v>0.54119472532996993</v>
      </c>
      <c r="S4" s="22">
        <f t="shared" ca="1" si="0"/>
        <v>0.90693226783401348</v>
      </c>
      <c r="T4" s="22">
        <f t="shared" ca="1" si="0"/>
        <v>0.88252049497888263</v>
      </c>
      <c r="U4" s="22">
        <f t="shared" ca="1" si="0"/>
        <v>0.45637136750895557</v>
      </c>
      <c r="V4" s="22">
        <f t="shared" ca="1" si="0"/>
        <v>1.5430116821959272E-2</v>
      </c>
      <c r="W4" s="22">
        <f t="shared" ca="1" si="0"/>
        <v>0.50437312105489518</v>
      </c>
      <c r="X4" s="22">
        <f t="shared" ca="1" si="0"/>
        <v>0.14938221515085237</v>
      </c>
      <c r="Y4" s="22">
        <f t="shared" ca="1" si="0"/>
        <v>0.21460411034227722</v>
      </c>
      <c r="Z4" s="22">
        <f t="shared" ca="1" si="0"/>
        <v>0.46324594959644594</v>
      </c>
      <c r="AA4" s="22">
        <f t="shared" ca="1" si="0"/>
        <v>0.66826270461721482</v>
      </c>
      <c r="AB4" s="22">
        <f t="shared" ca="1" si="0"/>
        <v>0.73187841381863461</v>
      </c>
      <c r="AC4" s="22">
        <f t="shared" ca="1" si="0"/>
        <v>0.45522718315287147</v>
      </c>
      <c r="AD4" s="22">
        <f t="shared" ca="1" si="0"/>
        <v>0.6379690361853908</v>
      </c>
      <c r="AE4" s="22">
        <f t="shared" ca="1" si="0"/>
        <v>0.62057058822968725</v>
      </c>
      <c r="AF4" s="22">
        <f t="shared" ca="1" si="0"/>
        <v>0.80974579309485117</v>
      </c>
      <c r="AG4" s="22">
        <f t="shared" ca="1" si="0"/>
        <v>0.84761335628781376</v>
      </c>
      <c r="AH4" s="22">
        <f t="shared" ca="1" si="0"/>
        <v>0.66409053018745456</v>
      </c>
      <c r="AI4" s="22">
        <f t="shared" ca="1" si="0"/>
        <v>0.49772136056557825</v>
      </c>
      <c r="AJ4" s="22">
        <f t="shared" ca="1" si="0"/>
        <v>0.5208038193536445</v>
      </c>
      <c r="AK4" s="22">
        <f t="shared" ca="1" si="0"/>
        <v>0.77136982436659263</v>
      </c>
      <c r="AL4" s="22">
        <f t="shared" ca="1" si="0"/>
        <v>0.68667675479415968</v>
      </c>
      <c r="AM4" s="22">
        <f t="shared" ca="1" si="0"/>
        <v>0.38895691322096071</v>
      </c>
      <c r="AN4" s="22">
        <f t="shared" ca="1" si="0"/>
        <v>0.43604370770884582</v>
      </c>
      <c r="AO4" s="22">
        <f t="shared" ca="1" si="0"/>
        <v>0.6912728999014297</v>
      </c>
      <c r="AP4" s="22">
        <f t="shared" ca="1" si="0"/>
        <v>0.62651598262305663</v>
      </c>
      <c r="AQ4" s="22">
        <f t="shared" ca="1" si="0"/>
        <v>0.33415755672063385</v>
      </c>
      <c r="AR4" s="22">
        <f t="shared" ca="1" si="0"/>
        <v>0.3548977451667481</v>
      </c>
      <c r="AS4" s="22">
        <f t="shared" ca="1" si="0"/>
        <v>0.1914638436692877</v>
      </c>
      <c r="AT4" s="22">
        <f t="shared" ca="1" si="0"/>
        <v>0.52565373219530775</v>
      </c>
      <c r="AU4" s="22">
        <f t="shared" ca="1" si="0"/>
        <v>0.57359563295468274</v>
      </c>
      <c r="AV4" s="22">
        <f t="shared" ca="1" si="0"/>
        <v>0.92257855756014306</v>
      </c>
      <c r="AW4" s="22">
        <f t="shared" ca="1" si="0"/>
        <v>0.91871437457667671</v>
      </c>
      <c r="AX4" s="22">
        <f t="shared" ca="1" si="0"/>
        <v>0.24080828845094793</v>
      </c>
      <c r="AY4" s="22">
        <f t="shared" ca="1" si="0"/>
        <v>0.97734693914769855</v>
      </c>
    </row>
    <row r="5" spans="2:51" x14ac:dyDescent="0.15">
      <c r="B5" s="22">
        <f t="shared" ca="1" si="1"/>
        <v>0.98085412190819254</v>
      </c>
      <c r="C5" s="22">
        <f t="shared" ca="1" si="0"/>
        <v>0.46395807425094893</v>
      </c>
      <c r="D5" s="22">
        <f t="shared" ca="1" si="0"/>
        <v>0.43117021329123739</v>
      </c>
      <c r="E5" s="22">
        <f t="shared" ca="1" si="0"/>
        <v>2.706670432522762E-2</v>
      </c>
      <c r="F5" s="22">
        <f t="shared" ca="1" si="0"/>
        <v>0.86093265627931181</v>
      </c>
      <c r="G5" s="22">
        <f t="shared" ca="1" si="0"/>
        <v>0.47917158204311827</v>
      </c>
      <c r="H5" s="22">
        <f t="shared" ca="1" si="0"/>
        <v>0.32656103727536956</v>
      </c>
      <c r="I5" s="22">
        <f t="shared" ca="1" si="0"/>
        <v>0.45669469192381107</v>
      </c>
      <c r="J5" s="22">
        <f t="shared" ca="1" si="0"/>
        <v>0.58600212546324537</v>
      </c>
      <c r="K5" s="22">
        <f t="shared" ca="1" si="0"/>
        <v>0.34623290103853288</v>
      </c>
      <c r="L5" s="22">
        <f t="shared" ca="1" si="0"/>
        <v>0.67243962487464726</v>
      </c>
      <c r="M5" s="22">
        <f t="shared" ca="1" si="0"/>
        <v>0.57437661782575866</v>
      </c>
      <c r="N5" s="22">
        <f t="shared" ca="1" si="0"/>
        <v>0.1963554620290493</v>
      </c>
      <c r="O5" s="22">
        <f t="shared" ca="1" si="0"/>
        <v>0.90615108092871399</v>
      </c>
      <c r="P5" s="22">
        <f t="shared" ca="1" si="0"/>
        <v>0.92086225443892311</v>
      </c>
      <c r="Q5" s="22">
        <f t="shared" ca="1" si="0"/>
        <v>9.3242291522005138E-2</v>
      </c>
      <c r="R5" s="22">
        <f t="shared" ca="1" si="0"/>
        <v>0.373631510685834</v>
      </c>
      <c r="S5" s="22">
        <f t="shared" ca="1" si="0"/>
        <v>0.45004658317028379</v>
      </c>
      <c r="T5" s="22">
        <f t="shared" ca="1" si="0"/>
        <v>0.96620076937751109</v>
      </c>
      <c r="U5" s="22">
        <f t="shared" ca="1" si="0"/>
        <v>0.30202954291693096</v>
      </c>
      <c r="V5" s="22">
        <f t="shared" ca="1" si="0"/>
        <v>0.12919605693416658</v>
      </c>
      <c r="W5" s="22">
        <f t="shared" ca="1" si="0"/>
        <v>0.27769012644389446</v>
      </c>
      <c r="X5" s="22">
        <f t="shared" ca="1" si="0"/>
        <v>0.84777126831808447</v>
      </c>
      <c r="Y5" s="22">
        <f t="shared" ca="1" si="0"/>
        <v>0.75304487924552421</v>
      </c>
      <c r="Z5" s="22">
        <f t="shared" ca="1" si="0"/>
        <v>0.32340306711596645</v>
      </c>
      <c r="AA5" s="22">
        <f t="shared" ca="1" si="0"/>
        <v>0.83183486923835182</v>
      </c>
      <c r="AB5" s="22">
        <f t="shared" ca="1" si="0"/>
        <v>0.48158603778160169</v>
      </c>
      <c r="AC5" s="22">
        <f t="shared" ca="1" si="0"/>
        <v>0.35135933077942227</v>
      </c>
      <c r="AD5" s="22">
        <f t="shared" ca="1" si="0"/>
        <v>0.66701636695643041</v>
      </c>
      <c r="AE5" s="22">
        <f t="shared" ca="1" si="0"/>
        <v>0.1945277676741638</v>
      </c>
      <c r="AF5" s="22">
        <f t="shared" ca="1" si="0"/>
        <v>5.5011612014151723E-2</v>
      </c>
      <c r="AG5" s="22">
        <f t="shared" ca="1" si="0"/>
        <v>0.36566273668803695</v>
      </c>
      <c r="AH5" s="22">
        <f t="shared" ca="1" si="0"/>
        <v>0.234781820693726</v>
      </c>
      <c r="AI5" s="22">
        <f t="shared" ca="1" si="0"/>
        <v>0.87407773750776174</v>
      </c>
      <c r="AJ5" s="22">
        <f t="shared" ca="1" si="0"/>
        <v>0.16221443388503554</v>
      </c>
      <c r="AK5" s="22">
        <f t="shared" ca="1" si="0"/>
        <v>0.83361759095370358</v>
      </c>
      <c r="AL5" s="22">
        <f t="shared" ca="1" si="0"/>
        <v>0.81738996790190288</v>
      </c>
      <c r="AM5" s="22">
        <f t="shared" ca="1" si="0"/>
        <v>0.90708163893226057</v>
      </c>
      <c r="AN5" s="22">
        <f t="shared" ca="1" si="0"/>
        <v>0.4910509777628882</v>
      </c>
      <c r="AO5" s="22">
        <f t="shared" ca="1" si="0"/>
        <v>5.7007269067084643E-2</v>
      </c>
      <c r="AP5" s="22">
        <f t="shared" ca="1" si="0"/>
        <v>5.1123222268278368E-2</v>
      </c>
      <c r="AQ5" s="22">
        <f t="shared" ca="1" si="0"/>
        <v>0.600791868041191</v>
      </c>
      <c r="AR5" s="22">
        <f t="shared" ca="1" si="0"/>
        <v>0.40716855906961591</v>
      </c>
      <c r="AS5" s="22">
        <f t="shared" ca="1" si="0"/>
        <v>0.9095970279798451</v>
      </c>
      <c r="AT5" s="22">
        <f t="shared" ca="1" si="0"/>
        <v>0.87154813119064545</v>
      </c>
      <c r="AU5" s="22">
        <f t="shared" ca="1" si="0"/>
        <v>0.33172597132031378</v>
      </c>
      <c r="AV5" s="22">
        <f t="shared" ca="1" si="0"/>
        <v>0.50674288627577768</v>
      </c>
      <c r="AW5" s="22">
        <f t="shared" ca="1" si="0"/>
        <v>6.466006202246144E-2</v>
      </c>
      <c r="AX5" s="22">
        <f t="shared" ca="1" si="0"/>
        <v>4.1986214094949736E-2</v>
      </c>
      <c r="AY5" s="22">
        <f t="shared" ca="1" si="0"/>
        <v>0.42300123455792626</v>
      </c>
    </row>
    <row r="6" spans="2:51" x14ac:dyDescent="0.15">
      <c r="B6" s="22">
        <f t="shared" ca="1" si="1"/>
        <v>0.25542971247621571</v>
      </c>
      <c r="C6" s="22">
        <f t="shared" ca="1" si="0"/>
        <v>0.10755969015936473</v>
      </c>
      <c r="D6" s="22">
        <f t="shared" ca="1" si="0"/>
        <v>0.72391824295389018</v>
      </c>
      <c r="E6" s="22">
        <f t="shared" ca="1" si="0"/>
        <v>0.29238653884089794</v>
      </c>
      <c r="F6" s="22">
        <f t="shared" ca="1" si="0"/>
        <v>0.48920987283580464</v>
      </c>
      <c r="G6" s="22">
        <f t="shared" ca="1" si="0"/>
        <v>0.23282167949427846</v>
      </c>
      <c r="H6" s="22">
        <f t="shared" ca="1" si="0"/>
        <v>0.34320284243074806</v>
      </c>
      <c r="I6" s="22">
        <f t="shared" ca="1" si="0"/>
        <v>0.43698961008498505</v>
      </c>
      <c r="J6" s="22">
        <f t="shared" ca="1" si="0"/>
        <v>0.39590716636858436</v>
      </c>
      <c r="K6" s="22">
        <f t="shared" ca="1" si="0"/>
        <v>0.20750191868271695</v>
      </c>
      <c r="L6" s="22">
        <f t="shared" ca="1" si="0"/>
        <v>0.69823306620903447</v>
      </c>
      <c r="M6" s="22">
        <f t="shared" ca="1" si="0"/>
        <v>0.16806817594272694</v>
      </c>
      <c r="N6" s="22">
        <f t="shared" ca="1" si="0"/>
        <v>0.55225814596088152</v>
      </c>
      <c r="O6" s="22">
        <f t="shared" ca="1" si="0"/>
        <v>0.75506798234306483</v>
      </c>
      <c r="P6" s="22">
        <f t="shared" ca="1" si="0"/>
        <v>0.23598768165616868</v>
      </c>
      <c r="Q6" s="22">
        <f t="shared" ca="1" si="0"/>
        <v>0.53179024444738698</v>
      </c>
      <c r="R6" s="22">
        <f t="shared" ca="1" si="0"/>
        <v>0.95179348806206132</v>
      </c>
      <c r="S6" s="22">
        <f t="shared" ca="1" si="0"/>
        <v>0.57989401915110406</v>
      </c>
      <c r="T6" s="22">
        <f t="shared" ca="1" si="0"/>
        <v>0.26282063671657196</v>
      </c>
      <c r="U6" s="22">
        <f t="shared" ca="1" si="0"/>
        <v>0.64324833162456285</v>
      </c>
      <c r="V6" s="22">
        <f t="shared" ca="1" si="0"/>
        <v>0.63956352470008093</v>
      </c>
      <c r="W6" s="22">
        <f t="shared" ca="1" si="0"/>
        <v>0.19032666219618233</v>
      </c>
      <c r="X6" s="22">
        <f t="shared" ca="1" si="0"/>
        <v>0.28442783032456043</v>
      </c>
      <c r="Y6" s="22">
        <f t="shared" ca="1" si="0"/>
        <v>0.30947657152858843</v>
      </c>
      <c r="Z6" s="22">
        <f t="shared" ca="1" si="0"/>
        <v>0.99619244584788791</v>
      </c>
      <c r="AA6" s="22">
        <f t="shared" ca="1" si="0"/>
        <v>0.9341781218181392</v>
      </c>
      <c r="AB6" s="22">
        <f t="shared" ca="1" si="0"/>
        <v>0.36797433046712269</v>
      </c>
      <c r="AC6" s="22">
        <f t="shared" ca="1" si="0"/>
        <v>0.23971941314940715</v>
      </c>
      <c r="AD6" s="22">
        <f t="shared" ca="1" si="0"/>
        <v>0.67293148885424625</v>
      </c>
      <c r="AE6" s="22">
        <f t="shared" ca="1" si="0"/>
        <v>0.25218095460333301</v>
      </c>
      <c r="AF6" s="22">
        <f t="shared" ca="1" si="0"/>
        <v>0.77034386422427581</v>
      </c>
      <c r="AG6" s="22">
        <f t="shared" ca="1" si="0"/>
        <v>7.8976729673895241E-2</v>
      </c>
      <c r="AH6" s="22">
        <f t="shared" ca="1" si="0"/>
        <v>0.30381441093711725</v>
      </c>
      <c r="AI6" s="22">
        <f t="shared" ca="1" si="0"/>
        <v>0.42864953253888105</v>
      </c>
      <c r="AJ6" s="22">
        <f t="shared" ca="1" si="0"/>
        <v>0.38978730228933178</v>
      </c>
      <c r="AK6" s="22">
        <f t="shared" ca="1" si="0"/>
        <v>0.7317760118546861</v>
      </c>
      <c r="AL6" s="22">
        <f t="shared" ca="1" si="0"/>
        <v>0.3588415597814556</v>
      </c>
      <c r="AM6" s="22">
        <f t="shared" ca="1" si="0"/>
        <v>0.43586082933693926</v>
      </c>
      <c r="AN6" s="22">
        <f t="shared" ca="1" si="0"/>
        <v>0.6313823784784941</v>
      </c>
      <c r="AO6" s="22">
        <f t="shared" ca="1" si="0"/>
        <v>0.51188913502979794</v>
      </c>
      <c r="AP6" s="22">
        <f t="shared" ca="1" si="0"/>
        <v>0.7910147706665106</v>
      </c>
      <c r="AQ6" s="22">
        <f t="shared" ca="1" si="0"/>
        <v>0.38389552416960404</v>
      </c>
      <c r="AR6" s="22">
        <f t="shared" ca="1" si="0"/>
        <v>0.5968796601923928</v>
      </c>
      <c r="AS6" s="22">
        <f t="shared" ca="1" si="0"/>
        <v>0.47577103818155086</v>
      </c>
      <c r="AT6" s="22">
        <f t="shared" ca="1" si="0"/>
        <v>0.17798158474306758</v>
      </c>
      <c r="AU6" s="22">
        <f t="shared" ca="1" si="0"/>
        <v>0.72864695155742598</v>
      </c>
      <c r="AV6" s="22">
        <f t="shared" ca="1" si="0"/>
        <v>0.16653862239758777</v>
      </c>
      <c r="AW6" s="22">
        <f t="shared" ca="1" si="0"/>
        <v>0.81365129922351254</v>
      </c>
      <c r="AX6" s="22">
        <f t="shared" ca="1" si="0"/>
        <v>0.66969878714137154</v>
      </c>
      <c r="AY6" s="22">
        <f t="shared" ca="1" si="0"/>
        <v>0.1600073990789912</v>
      </c>
    </row>
    <row r="7" spans="2:51" x14ac:dyDescent="0.15">
      <c r="B7" s="22">
        <f t="shared" ca="1" si="1"/>
        <v>0.362007288513856</v>
      </c>
      <c r="C7" s="22">
        <f t="shared" ca="1" si="0"/>
        <v>0.90534274603793941</v>
      </c>
      <c r="D7" s="22">
        <f t="shared" ca="1" si="0"/>
        <v>0.51162548590792156</v>
      </c>
      <c r="E7" s="22">
        <f t="shared" ca="1" si="0"/>
        <v>0.67183928951944194</v>
      </c>
      <c r="F7" s="22">
        <f t="shared" ca="1" si="0"/>
        <v>0.16420916654198636</v>
      </c>
      <c r="G7" s="22">
        <f t="shared" ca="1" si="0"/>
        <v>7.5782195583999346E-2</v>
      </c>
      <c r="H7" s="22">
        <f t="shared" ca="1" si="0"/>
        <v>3.1835045163863152E-2</v>
      </c>
      <c r="I7" s="22">
        <f t="shared" ca="1" si="0"/>
        <v>6.0627371150032139E-2</v>
      </c>
      <c r="J7" s="22">
        <f t="shared" ca="1" si="0"/>
        <v>0.5202576265379768</v>
      </c>
      <c r="K7" s="22">
        <f t="shared" ca="1" si="0"/>
        <v>0.27813348148403416</v>
      </c>
      <c r="L7" s="22">
        <f t="shared" ca="1" si="0"/>
        <v>3.0196834572615905E-2</v>
      </c>
      <c r="M7" s="22">
        <f t="shared" ca="1" si="0"/>
        <v>0.50472453820909291</v>
      </c>
      <c r="N7" s="22">
        <f t="shared" ca="1" si="0"/>
        <v>0.88412168784398704</v>
      </c>
      <c r="O7" s="22">
        <f t="shared" ca="1" si="0"/>
        <v>0.79499092500328739</v>
      </c>
      <c r="P7" s="22">
        <f t="shared" ca="1" si="0"/>
        <v>0.38966634283729373</v>
      </c>
      <c r="Q7" s="22">
        <f t="shared" ca="1" si="0"/>
        <v>0.89194554703526219</v>
      </c>
      <c r="R7" s="22">
        <f t="shared" ca="1" si="0"/>
        <v>0.51309309806123549</v>
      </c>
      <c r="S7" s="22">
        <f t="shared" ca="1" si="0"/>
        <v>0.42985408538718795</v>
      </c>
      <c r="T7" s="22">
        <f t="shared" ca="1" si="0"/>
        <v>0.50173822177503646</v>
      </c>
      <c r="U7" s="22">
        <f t="shared" ca="1" si="0"/>
        <v>0.28097417273588221</v>
      </c>
      <c r="V7" s="22">
        <f t="shared" ca="1" si="0"/>
        <v>0.69340928878955765</v>
      </c>
      <c r="W7" s="22">
        <f t="shared" ref="C7:AY12" ca="1" si="2">RAND()</f>
        <v>0.95252301305124631</v>
      </c>
      <c r="X7" s="22">
        <f t="shared" ca="1" si="2"/>
        <v>0.65274814381692248</v>
      </c>
      <c r="Y7" s="22">
        <f t="shared" ca="1" si="2"/>
        <v>0.77391797729822187</v>
      </c>
      <c r="Z7" s="22">
        <f t="shared" ca="1" si="2"/>
        <v>0.65788979925516655</v>
      </c>
      <c r="AA7" s="22">
        <f t="shared" ca="1" si="2"/>
        <v>8.6658271054412928E-2</v>
      </c>
      <c r="AB7" s="22">
        <f t="shared" ca="1" si="2"/>
        <v>0.24741060635177492</v>
      </c>
      <c r="AC7" s="22">
        <f t="shared" ca="1" si="2"/>
        <v>5.4342809539852821E-2</v>
      </c>
      <c r="AD7" s="22">
        <f t="shared" ca="1" si="2"/>
        <v>0.71658294628251651</v>
      </c>
      <c r="AE7" s="22">
        <f t="shared" ca="1" si="2"/>
        <v>0.60393449512708697</v>
      </c>
      <c r="AF7" s="22">
        <f t="shared" ca="1" si="2"/>
        <v>0.21523559860644614</v>
      </c>
      <c r="AG7" s="22">
        <f t="shared" ca="1" si="2"/>
        <v>0.61926950288843918</v>
      </c>
      <c r="AH7" s="22">
        <f t="shared" ca="1" si="2"/>
        <v>0.28165553945013477</v>
      </c>
      <c r="AI7" s="22">
        <f t="shared" ca="1" si="2"/>
        <v>0.25944594006039623</v>
      </c>
      <c r="AJ7" s="22">
        <f t="shared" ca="1" si="2"/>
        <v>0.54360087776489652</v>
      </c>
      <c r="AK7" s="22">
        <f t="shared" ca="1" si="2"/>
        <v>0.92869965278825517</v>
      </c>
      <c r="AL7" s="22">
        <f t="shared" ca="1" si="2"/>
        <v>0.68528755367543104</v>
      </c>
      <c r="AM7" s="22">
        <f t="shared" ca="1" si="2"/>
        <v>0.52330438329009643</v>
      </c>
      <c r="AN7" s="22">
        <f t="shared" ca="1" si="2"/>
        <v>0.85608490238781998</v>
      </c>
      <c r="AO7" s="22">
        <f t="shared" ca="1" si="2"/>
        <v>4.457454214877199E-3</v>
      </c>
      <c r="AP7" s="22">
        <f t="shared" ca="1" si="2"/>
        <v>0.58360054003122441</v>
      </c>
      <c r="AQ7" s="22">
        <f t="shared" ca="1" si="2"/>
        <v>0.88783399164629695</v>
      </c>
      <c r="AR7" s="22">
        <f t="shared" ca="1" si="2"/>
        <v>0.54353731142187078</v>
      </c>
      <c r="AS7" s="22">
        <f t="shared" ca="1" si="2"/>
        <v>0.495377343033089</v>
      </c>
      <c r="AT7" s="22">
        <f t="shared" ca="1" si="2"/>
        <v>0.86261075384925434</v>
      </c>
      <c r="AU7" s="22">
        <f t="shared" ca="1" si="2"/>
        <v>3.2074463095744798E-2</v>
      </c>
      <c r="AV7" s="22">
        <f t="shared" ca="1" si="2"/>
        <v>0.36008737247177602</v>
      </c>
      <c r="AW7" s="22">
        <f t="shared" ca="1" si="2"/>
        <v>0.98169857200565769</v>
      </c>
      <c r="AX7" s="22">
        <f t="shared" ca="1" si="2"/>
        <v>0.10432569733327501</v>
      </c>
      <c r="AY7" s="22">
        <f t="shared" ca="1" si="2"/>
        <v>6.9082169112797409E-2</v>
      </c>
    </row>
    <row r="8" spans="2:51" x14ac:dyDescent="0.15">
      <c r="B8" s="22">
        <f t="shared" ca="1" si="1"/>
        <v>0.98969463277845449</v>
      </c>
      <c r="C8" s="22">
        <f t="shared" ca="1" si="2"/>
        <v>0.9027530251716861</v>
      </c>
      <c r="D8" s="22">
        <f t="shared" ca="1" si="2"/>
        <v>0.14110844270301837</v>
      </c>
      <c r="E8" s="22">
        <f t="shared" ca="1" si="2"/>
        <v>0.16577664076924181</v>
      </c>
      <c r="F8" s="22">
        <f t="shared" ca="1" si="2"/>
        <v>0.6944516103656958</v>
      </c>
      <c r="G8" s="22">
        <f t="shared" ca="1" si="2"/>
        <v>0.22118347723660903</v>
      </c>
      <c r="H8" s="22">
        <f t="shared" ca="1" si="2"/>
        <v>0.17463232326330469</v>
      </c>
      <c r="I8" s="22">
        <f t="shared" ca="1" si="2"/>
        <v>0.61717065068572785</v>
      </c>
      <c r="J8" s="22">
        <f t="shared" ca="1" si="2"/>
        <v>0.11355799622628371</v>
      </c>
      <c r="K8" s="22">
        <f t="shared" ca="1" si="2"/>
        <v>8.0531685535788156E-2</v>
      </c>
      <c r="L8" s="22">
        <f t="shared" ca="1" si="2"/>
        <v>0.91945432917846492</v>
      </c>
      <c r="M8" s="22">
        <f t="shared" ca="1" si="2"/>
        <v>0.60870002448859206</v>
      </c>
      <c r="N8" s="22">
        <f t="shared" ca="1" si="2"/>
        <v>0.24292996721075411</v>
      </c>
      <c r="O8" s="22">
        <f t="shared" ca="1" si="2"/>
        <v>0.63453079010242408</v>
      </c>
      <c r="P8" s="22">
        <f t="shared" ca="1" si="2"/>
        <v>8.4498149089863528E-2</v>
      </c>
      <c r="Q8" s="22">
        <f t="shared" ca="1" si="2"/>
        <v>0.56544264078654449</v>
      </c>
      <c r="R8" s="22">
        <f t="shared" ca="1" si="2"/>
        <v>0.86675462256045033</v>
      </c>
      <c r="S8" s="22">
        <f t="shared" ca="1" si="2"/>
        <v>0.71555103957537602</v>
      </c>
      <c r="T8" s="22">
        <f t="shared" ca="1" si="2"/>
        <v>0.53187888427158192</v>
      </c>
      <c r="U8" s="22">
        <f t="shared" ca="1" si="2"/>
        <v>0.63104343126794826</v>
      </c>
      <c r="V8" s="22">
        <f t="shared" ca="1" si="2"/>
        <v>0.70248579544256962</v>
      </c>
      <c r="W8" s="22">
        <f t="shared" ca="1" si="2"/>
        <v>0.33472304376199191</v>
      </c>
      <c r="X8" s="22">
        <f t="shared" ca="1" si="2"/>
        <v>0.48685071609597586</v>
      </c>
      <c r="Y8" s="22">
        <f t="shared" ca="1" si="2"/>
        <v>0.24957680111098357</v>
      </c>
      <c r="Z8" s="22">
        <f t="shared" ca="1" si="2"/>
        <v>0.13652962925199297</v>
      </c>
      <c r="AA8" s="22">
        <f t="shared" ca="1" si="2"/>
        <v>0.60542313830441807</v>
      </c>
      <c r="AB8" s="22">
        <f t="shared" ca="1" si="2"/>
        <v>0.62714459815264423</v>
      </c>
      <c r="AC8" s="22">
        <f t="shared" ca="1" si="2"/>
        <v>0.27741562729875657</v>
      </c>
      <c r="AD8" s="22">
        <f t="shared" ca="1" si="2"/>
        <v>0.19576454024137402</v>
      </c>
      <c r="AE8" s="22">
        <f t="shared" ca="1" si="2"/>
        <v>0.91867710378805678</v>
      </c>
      <c r="AF8" s="22">
        <f t="shared" ca="1" si="2"/>
        <v>0.32595914856881125</v>
      </c>
      <c r="AG8" s="22">
        <f t="shared" ca="1" si="2"/>
        <v>0.11438060961914576</v>
      </c>
      <c r="AH8" s="22">
        <f t="shared" ca="1" si="2"/>
        <v>0.80090401067664019</v>
      </c>
      <c r="AI8" s="22">
        <f t="shared" ca="1" si="2"/>
        <v>0.36739427276810954</v>
      </c>
      <c r="AJ8" s="22">
        <f t="shared" ca="1" si="2"/>
        <v>0.85178596888775393</v>
      </c>
      <c r="AK8" s="22">
        <f t="shared" ca="1" si="2"/>
        <v>0.75020011945476406</v>
      </c>
      <c r="AL8" s="22">
        <f t="shared" ca="1" si="2"/>
        <v>0.50885041784917961</v>
      </c>
      <c r="AM8" s="22">
        <f t="shared" ca="1" si="2"/>
        <v>0.50453927026169409</v>
      </c>
      <c r="AN8" s="22">
        <f t="shared" ca="1" si="2"/>
        <v>0.9364686724055683</v>
      </c>
      <c r="AO8" s="22">
        <f t="shared" ca="1" si="2"/>
        <v>0.27088620128919716</v>
      </c>
      <c r="AP8" s="22">
        <f t="shared" ca="1" si="2"/>
        <v>0.60253322969562728</v>
      </c>
      <c r="AQ8" s="22">
        <f t="shared" ca="1" si="2"/>
        <v>0.54753375404617899</v>
      </c>
      <c r="AR8" s="22">
        <f t="shared" ca="1" si="2"/>
        <v>0.31490991241283484</v>
      </c>
      <c r="AS8" s="22">
        <f t="shared" ca="1" si="2"/>
        <v>0.44745765184386566</v>
      </c>
      <c r="AT8" s="22">
        <f t="shared" ca="1" si="2"/>
        <v>0.7162577194317542</v>
      </c>
      <c r="AU8" s="22">
        <f t="shared" ca="1" si="2"/>
        <v>0.63026865275212041</v>
      </c>
      <c r="AV8" s="22">
        <f t="shared" ca="1" si="2"/>
        <v>0.51881883124933392</v>
      </c>
      <c r="AW8" s="22">
        <f t="shared" ca="1" si="2"/>
        <v>0.67782400831269907</v>
      </c>
      <c r="AX8" s="22">
        <f t="shared" ca="1" si="2"/>
        <v>5.0388480750981346E-3</v>
      </c>
      <c r="AY8" s="22">
        <f t="shared" ca="1" si="2"/>
        <v>9.8189469698435783E-2</v>
      </c>
    </row>
    <row r="9" spans="2:51" x14ac:dyDescent="0.15">
      <c r="B9" s="22">
        <f t="shared" ca="1" si="1"/>
        <v>0.97104796033503815</v>
      </c>
      <c r="C9" s="22">
        <f t="shared" ca="1" si="2"/>
        <v>0.29345228044750726</v>
      </c>
      <c r="D9" s="22">
        <f t="shared" ca="1" si="2"/>
        <v>0.66437652696415139</v>
      </c>
      <c r="E9" s="22">
        <f t="shared" ca="1" si="2"/>
        <v>0.40626047678376065</v>
      </c>
      <c r="F9" s="22">
        <f t="shared" ca="1" si="2"/>
        <v>0.28417119311271577</v>
      </c>
      <c r="G9" s="22">
        <f t="shared" ca="1" si="2"/>
        <v>4.2338434782814516E-2</v>
      </c>
      <c r="H9" s="22">
        <f t="shared" ca="1" si="2"/>
        <v>0.90666124984419327</v>
      </c>
      <c r="I9" s="22">
        <f t="shared" ca="1" si="2"/>
        <v>0.58776415664437298</v>
      </c>
      <c r="J9" s="22">
        <f t="shared" ca="1" si="2"/>
        <v>0.3552152842852736</v>
      </c>
      <c r="K9" s="22">
        <f t="shared" ca="1" si="2"/>
        <v>0.81464077067073859</v>
      </c>
      <c r="L9" s="22">
        <f t="shared" ca="1" si="2"/>
        <v>0.18211500159712379</v>
      </c>
      <c r="M9" s="22">
        <f t="shared" ca="1" si="2"/>
        <v>0.72366149206044939</v>
      </c>
      <c r="N9" s="22">
        <f t="shared" ca="1" si="2"/>
        <v>0.64877641709733069</v>
      </c>
      <c r="O9" s="22">
        <f t="shared" ca="1" si="2"/>
        <v>0.70235845296949628</v>
      </c>
      <c r="P9" s="22">
        <f t="shared" ca="1" si="2"/>
        <v>0.47588393975874344</v>
      </c>
      <c r="Q9" s="22">
        <f t="shared" ca="1" si="2"/>
        <v>0.94080412734281327</v>
      </c>
      <c r="R9" s="22">
        <f t="shared" ca="1" si="2"/>
        <v>0.62060639912736282</v>
      </c>
      <c r="S9" s="22">
        <f t="shared" ca="1" si="2"/>
        <v>0.65482759186537309</v>
      </c>
      <c r="T9" s="22">
        <f t="shared" ca="1" si="2"/>
        <v>0.35127485368097688</v>
      </c>
      <c r="U9" s="22">
        <f t="shared" ca="1" si="2"/>
        <v>0.55474861658441987</v>
      </c>
      <c r="V9" s="22">
        <f t="shared" ca="1" si="2"/>
        <v>0.98129419502575543</v>
      </c>
      <c r="W9" s="22">
        <f t="shared" ca="1" si="2"/>
        <v>0.46553276651670583</v>
      </c>
      <c r="X9" s="22">
        <f t="shared" ca="1" si="2"/>
        <v>0.71138677975244369</v>
      </c>
      <c r="Y9" s="22">
        <f t="shared" ca="1" si="2"/>
        <v>0.3811937616152683</v>
      </c>
      <c r="Z9" s="22">
        <f t="shared" ca="1" si="2"/>
        <v>0.19209564673935164</v>
      </c>
      <c r="AA9" s="22">
        <f t="shared" ca="1" si="2"/>
        <v>0.18469429168836493</v>
      </c>
      <c r="AB9" s="22">
        <f t="shared" ca="1" si="2"/>
        <v>0.80446822349452984</v>
      </c>
      <c r="AC9" s="22">
        <f t="shared" ca="1" si="2"/>
        <v>0.77840964920746947</v>
      </c>
      <c r="AD9" s="22">
        <f t="shared" ca="1" si="2"/>
        <v>0.96837862184228385</v>
      </c>
      <c r="AE9" s="22">
        <f t="shared" ca="1" si="2"/>
        <v>2.489338167152233E-2</v>
      </c>
      <c r="AF9" s="22">
        <f t="shared" ca="1" si="2"/>
        <v>0.38766152760431039</v>
      </c>
      <c r="AG9" s="22">
        <f t="shared" ca="1" si="2"/>
        <v>0.71257342648153377</v>
      </c>
      <c r="AH9" s="22">
        <f t="shared" ca="1" si="2"/>
        <v>0.87474856279065816</v>
      </c>
      <c r="AI9" s="22">
        <f t="shared" ca="1" si="2"/>
        <v>2.8308271715536182E-2</v>
      </c>
      <c r="AJ9" s="22">
        <f t="shared" ca="1" si="2"/>
        <v>0.61549797037163501</v>
      </c>
      <c r="AK9" s="22">
        <f t="shared" ca="1" si="2"/>
        <v>0.77868324813655765</v>
      </c>
      <c r="AL9" s="22">
        <f t="shared" ca="1" si="2"/>
        <v>0.20982598344598702</v>
      </c>
      <c r="AM9" s="22">
        <f t="shared" ca="1" si="2"/>
        <v>0.25990777045984081</v>
      </c>
      <c r="AN9" s="22">
        <f t="shared" ca="1" si="2"/>
        <v>7.5579750268886858E-2</v>
      </c>
      <c r="AO9" s="22">
        <f t="shared" ca="1" si="2"/>
        <v>0.94567110382591679</v>
      </c>
      <c r="AP9" s="22">
        <f t="shared" ca="1" si="2"/>
        <v>0.81122457580397123</v>
      </c>
      <c r="AQ9" s="22">
        <f t="shared" ca="1" si="2"/>
        <v>2.1864825635835028E-2</v>
      </c>
      <c r="AR9" s="22">
        <f t="shared" ca="1" si="2"/>
        <v>0.70926278552584932</v>
      </c>
      <c r="AS9" s="22">
        <f t="shared" ca="1" si="2"/>
        <v>0.99615206023029301</v>
      </c>
      <c r="AT9" s="22">
        <f t="shared" ca="1" si="2"/>
        <v>0.22220806777884328</v>
      </c>
      <c r="AU9" s="22">
        <f t="shared" ca="1" si="2"/>
        <v>0.9244591539173227</v>
      </c>
      <c r="AV9" s="22">
        <f t="shared" ca="1" si="2"/>
        <v>0.47892399148486819</v>
      </c>
      <c r="AW9" s="22">
        <f t="shared" ca="1" si="2"/>
        <v>0.72560375146203304</v>
      </c>
      <c r="AX9" s="22">
        <f t="shared" ca="1" si="2"/>
        <v>0.25052842301980482</v>
      </c>
      <c r="AY9" s="22">
        <f t="shared" ca="1" si="2"/>
        <v>0.17763274918849559</v>
      </c>
    </row>
    <row r="10" spans="2:51" x14ac:dyDescent="0.15">
      <c r="B10" s="22">
        <f t="shared" ca="1" si="1"/>
        <v>8.4225401276366019E-2</v>
      </c>
      <c r="C10" s="22">
        <f t="shared" ca="1" si="2"/>
        <v>0.80245333692330667</v>
      </c>
      <c r="D10" s="22">
        <f t="shared" ca="1" si="2"/>
        <v>0.51782322072949682</v>
      </c>
      <c r="E10" s="22">
        <f t="shared" ca="1" si="2"/>
        <v>8.3574768611881067E-2</v>
      </c>
      <c r="F10" s="22">
        <f t="shared" ca="1" si="2"/>
        <v>4.5533727223098674E-2</v>
      </c>
      <c r="G10" s="22">
        <f t="shared" ca="1" si="2"/>
        <v>0.90802488881298338</v>
      </c>
      <c r="H10" s="22">
        <f t="shared" ca="1" si="2"/>
        <v>0.45587892574697875</v>
      </c>
      <c r="I10" s="22">
        <f t="shared" ca="1" si="2"/>
        <v>0.78828770740313192</v>
      </c>
      <c r="J10" s="22">
        <f t="shared" ca="1" si="2"/>
        <v>0.96487815799567267</v>
      </c>
      <c r="K10" s="22">
        <f t="shared" ca="1" si="2"/>
        <v>0.76551473995735042</v>
      </c>
      <c r="L10" s="22">
        <f t="shared" ca="1" si="2"/>
        <v>5.7337550496436518E-2</v>
      </c>
      <c r="M10" s="22">
        <f t="shared" ca="1" si="2"/>
        <v>0.95214798325889627</v>
      </c>
      <c r="N10" s="22">
        <f t="shared" ca="1" si="2"/>
        <v>0.2050759004002507</v>
      </c>
      <c r="O10" s="22">
        <f t="shared" ca="1" si="2"/>
        <v>0.87036267374279397</v>
      </c>
      <c r="P10" s="22">
        <f t="shared" ca="1" si="2"/>
        <v>0.47932219791992192</v>
      </c>
      <c r="Q10" s="22">
        <f t="shared" ca="1" si="2"/>
        <v>0.57342125134062139</v>
      </c>
      <c r="R10" s="22">
        <f t="shared" ca="1" si="2"/>
        <v>0.81507199750014603</v>
      </c>
      <c r="S10" s="22">
        <f t="shared" ca="1" si="2"/>
        <v>0.88164607575564879</v>
      </c>
      <c r="T10" s="22">
        <f t="shared" ca="1" si="2"/>
        <v>0.76209954211737974</v>
      </c>
      <c r="U10" s="22">
        <f t="shared" ca="1" si="2"/>
        <v>0.80481236564819914</v>
      </c>
      <c r="V10" s="22">
        <f t="shared" ca="1" si="2"/>
        <v>0.24742391680845388</v>
      </c>
      <c r="W10" s="22">
        <f t="shared" ca="1" si="2"/>
        <v>0.77776386935747899</v>
      </c>
      <c r="X10" s="22">
        <f t="shared" ca="1" si="2"/>
        <v>0.84139134756912659</v>
      </c>
      <c r="Y10" s="22">
        <f t="shared" ca="1" si="2"/>
        <v>0.83924469756684128</v>
      </c>
      <c r="Z10" s="22">
        <f t="shared" ca="1" si="2"/>
        <v>0.80037200452052226</v>
      </c>
      <c r="AA10" s="22">
        <f t="shared" ca="1" si="2"/>
        <v>1.3811836331610539E-2</v>
      </c>
      <c r="AB10" s="22">
        <f t="shared" ca="1" si="2"/>
        <v>0.45227158317463423</v>
      </c>
      <c r="AC10" s="22">
        <f t="shared" ca="1" si="2"/>
        <v>0.53550297619119835</v>
      </c>
      <c r="AD10" s="22">
        <f t="shared" ca="1" si="2"/>
        <v>0.92183182828512777</v>
      </c>
      <c r="AE10" s="22">
        <f t="shared" ca="1" si="2"/>
        <v>0.93081990180968033</v>
      </c>
      <c r="AF10" s="22">
        <f t="shared" ca="1" si="2"/>
        <v>0.5835933362579907</v>
      </c>
      <c r="AG10" s="22">
        <f t="shared" ca="1" si="2"/>
        <v>0.63015195735127894</v>
      </c>
      <c r="AH10" s="22">
        <f t="shared" ca="1" si="2"/>
        <v>0.62204659507904636</v>
      </c>
      <c r="AI10" s="22">
        <f t="shared" ca="1" si="2"/>
        <v>0.23522800387796039</v>
      </c>
      <c r="AJ10" s="22">
        <f t="shared" ca="1" si="2"/>
        <v>0.65387120604793736</v>
      </c>
      <c r="AK10" s="22">
        <f t="shared" ca="1" si="2"/>
        <v>0.90810604031138153</v>
      </c>
      <c r="AL10" s="22">
        <f t="shared" ca="1" si="2"/>
        <v>4.067045535487912E-2</v>
      </c>
      <c r="AM10" s="22">
        <f t="shared" ca="1" si="2"/>
        <v>0.13691461477664935</v>
      </c>
      <c r="AN10" s="22">
        <f t="shared" ca="1" si="2"/>
        <v>6.3932373104004903E-2</v>
      </c>
      <c r="AO10" s="22">
        <f t="shared" ca="1" si="2"/>
        <v>0.71855373009818724</v>
      </c>
      <c r="AP10" s="22">
        <f t="shared" ca="1" si="2"/>
        <v>0.68474669995083814</v>
      </c>
      <c r="AQ10" s="22">
        <f t="shared" ca="1" si="2"/>
        <v>0.27617913773397007</v>
      </c>
      <c r="AR10" s="22">
        <f t="shared" ca="1" si="2"/>
        <v>0.6272058823604284</v>
      </c>
      <c r="AS10" s="22">
        <f t="shared" ca="1" si="2"/>
        <v>0.23088226892486985</v>
      </c>
      <c r="AT10" s="22">
        <f t="shared" ca="1" si="2"/>
        <v>0.69806381645299809</v>
      </c>
      <c r="AU10" s="22">
        <f t="shared" ca="1" si="2"/>
        <v>0.10325752616936568</v>
      </c>
      <c r="AV10" s="22">
        <f t="shared" ca="1" si="2"/>
        <v>0.37391695770682754</v>
      </c>
      <c r="AW10" s="22">
        <f t="shared" ca="1" si="2"/>
        <v>0.6745567946751061</v>
      </c>
      <c r="AX10" s="22">
        <f t="shared" ca="1" si="2"/>
        <v>0.13551159335621776</v>
      </c>
      <c r="AY10" s="22">
        <f t="shared" ca="1" si="2"/>
        <v>0.76517958726595825</v>
      </c>
    </row>
    <row r="11" spans="2:51" x14ac:dyDescent="0.15">
      <c r="B11" s="22">
        <f t="shared" ca="1" si="1"/>
        <v>0.28484332525389233</v>
      </c>
      <c r="C11" s="22">
        <f t="shared" ca="1" si="2"/>
        <v>0.15486307785852149</v>
      </c>
      <c r="D11" s="22">
        <f t="shared" ca="1" si="2"/>
        <v>0.67045019158519237</v>
      </c>
      <c r="E11" s="22">
        <f t="shared" ca="1" si="2"/>
        <v>0.4543702130938595</v>
      </c>
      <c r="F11" s="22">
        <f t="shared" ca="1" si="2"/>
        <v>0.61304180222560334</v>
      </c>
      <c r="G11" s="22">
        <f t="shared" ca="1" si="2"/>
        <v>0.75375372573337118</v>
      </c>
      <c r="H11" s="22">
        <f t="shared" ca="1" si="2"/>
        <v>0.83188976578551421</v>
      </c>
      <c r="I11" s="22">
        <f t="shared" ca="1" si="2"/>
        <v>0.43440681335760223</v>
      </c>
      <c r="J11" s="22">
        <f t="shared" ca="1" si="2"/>
        <v>0.14598247008788678</v>
      </c>
      <c r="K11" s="22">
        <f t="shared" ca="1" si="2"/>
        <v>0.884327564089052</v>
      </c>
      <c r="L11" s="22">
        <f t="shared" ca="1" si="2"/>
        <v>0.31459199247761616</v>
      </c>
      <c r="M11" s="22">
        <f t="shared" ca="1" si="2"/>
        <v>0.24089733550957626</v>
      </c>
      <c r="N11" s="22">
        <f t="shared" ca="1" si="2"/>
        <v>0.81574320178913284</v>
      </c>
      <c r="O11" s="22">
        <f t="shared" ca="1" si="2"/>
        <v>0.57007962130875367</v>
      </c>
      <c r="P11" s="22">
        <f t="shared" ca="1" si="2"/>
        <v>0.37047954055565691</v>
      </c>
      <c r="Q11" s="22">
        <f t="shared" ca="1" si="2"/>
        <v>0.56502397125042192</v>
      </c>
      <c r="R11" s="22">
        <f t="shared" ca="1" si="2"/>
        <v>0.8335836582037196</v>
      </c>
      <c r="S11" s="22">
        <f t="shared" ca="1" si="2"/>
        <v>0.11551699176185515</v>
      </c>
      <c r="T11" s="22">
        <f t="shared" ca="1" si="2"/>
        <v>0.9237554659613163</v>
      </c>
      <c r="U11" s="22">
        <f t="shared" ca="1" si="2"/>
        <v>0.5927123734657348</v>
      </c>
      <c r="V11" s="22">
        <f t="shared" ca="1" si="2"/>
        <v>0.61342620501494161</v>
      </c>
      <c r="W11" s="22">
        <f t="shared" ca="1" si="2"/>
        <v>0.35931971636116788</v>
      </c>
      <c r="X11" s="22">
        <f t="shared" ca="1" si="2"/>
        <v>0.49635659384334507</v>
      </c>
      <c r="Y11" s="22">
        <f t="shared" ca="1" si="2"/>
        <v>0.71194604697223995</v>
      </c>
      <c r="Z11" s="22">
        <f t="shared" ca="1" si="2"/>
        <v>0.30348527722260865</v>
      </c>
      <c r="AA11" s="22">
        <f t="shared" ca="1" si="2"/>
        <v>0.52752149890584132</v>
      </c>
      <c r="AB11" s="22">
        <f t="shared" ca="1" si="2"/>
        <v>0.57253335536520389</v>
      </c>
      <c r="AC11" s="22">
        <f t="shared" ca="1" si="2"/>
        <v>0.6403957735722221</v>
      </c>
      <c r="AD11" s="22">
        <f t="shared" ca="1" si="2"/>
        <v>0.45107211835695504</v>
      </c>
      <c r="AE11" s="22">
        <f t="shared" ca="1" si="2"/>
        <v>0.15635829889192754</v>
      </c>
      <c r="AF11" s="22">
        <f t="shared" ca="1" si="2"/>
        <v>0.75900298939423372</v>
      </c>
      <c r="AG11" s="22">
        <f t="shared" ca="1" si="2"/>
        <v>0.52982423501562159</v>
      </c>
      <c r="AH11" s="22">
        <f t="shared" ca="1" si="2"/>
        <v>1.9159021995954206E-2</v>
      </c>
      <c r="AI11" s="22">
        <f t="shared" ca="1" si="2"/>
        <v>2.7096817124107275E-2</v>
      </c>
      <c r="AJ11" s="22">
        <f t="shared" ca="1" si="2"/>
        <v>0.17902318051899357</v>
      </c>
      <c r="AK11" s="22">
        <f t="shared" ca="1" si="2"/>
        <v>0.5188942918817242</v>
      </c>
      <c r="AL11" s="22">
        <f t="shared" ca="1" si="2"/>
        <v>0.4186524477113549</v>
      </c>
      <c r="AM11" s="22">
        <f t="shared" ca="1" si="2"/>
        <v>1.3278139679105183E-2</v>
      </c>
      <c r="AN11" s="22">
        <f t="shared" ca="1" si="2"/>
        <v>0.68520825093847848</v>
      </c>
      <c r="AO11" s="22">
        <f t="shared" ca="1" si="2"/>
        <v>6.1094273103968089E-2</v>
      </c>
      <c r="AP11" s="22">
        <f t="shared" ca="1" si="2"/>
        <v>0.55580400570586352</v>
      </c>
      <c r="AQ11" s="22">
        <f t="shared" ca="1" si="2"/>
        <v>0.80800734913829042</v>
      </c>
      <c r="AR11" s="22">
        <f t="shared" ca="1" si="2"/>
        <v>0.7153782736598292</v>
      </c>
      <c r="AS11" s="22">
        <f t="shared" ca="1" si="2"/>
        <v>0.34661713299225239</v>
      </c>
      <c r="AT11" s="22">
        <f t="shared" ca="1" si="2"/>
        <v>0.42503544800728277</v>
      </c>
      <c r="AU11" s="22">
        <f t="shared" ca="1" si="2"/>
        <v>0.67639292277699825</v>
      </c>
      <c r="AV11" s="22">
        <f t="shared" ca="1" si="2"/>
        <v>9.2186159581861826E-2</v>
      </c>
      <c r="AW11" s="22">
        <f t="shared" ca="1" si="2"/>
        <v>0.32717357294071381</v>
      </c>
      <c r="AX11" s="22">
        <f t="shared" ca="1" si="2"/>
        <v>0.84328905740093496</v>
      </c>
      <c r="AY11" s="22">
        <f t="shared" ca="1" si="2"/>
        <v>0.7211753700031821</v>
      </c>
    </row>
    <row r="12" spans="2:51" x14ac:dyDescent="0.15">
      <c r="B12" s="22">
        <f t="shared" ca="1" si="1"/>
        <v>0.89529255862518742</v>
      </c>
      <c r="C12" s="22">
        <f t="shared" ca="1" si="2"/>
        <v>2.7665480599239234E-2</v>
      </c>
      <c r="D12" s="22">
        <f t="shared" ca="1" si="2"/>
        <v>0.74094560435606915</v>
      </c>
      <c r="E12" s="22">
        <f t="shared" ca="1" si="2"/>
        <v>0.26003349694711042</v>
      </c>
      <c r="F12" s="22">
        <f t="shared" ca="1" si="2"/>
        <v>0.91753213010821788</v>
      </c>
      <c r="G12" s="22">
        <f t="shared" ca="1" si="2"/>
        <v>0.35602987196204161</v>
      </c>
      <c r="H12" s="22">
        <f t="shared" ca="1" si="2"/>
        <v>0.11874481552552307</v>
      </c>
      <c r="I12" s="22">
        <f t="shared" ca="1" si="2"/>
        <v>0.94293358080945922</v>
      </c>
      <c r="J12" s="22">
        <f t="shared" ca="1" si="2"/>
        <v>0.30509723578253733</v>
      </c>
      <c r="K12" s="22">
        <f t="shared" ca="1" si="2"/>
        <v>6.5476072896765825E-2</v>
      </c>
      <c r="L12" s="22">
        <f t="shared" ca="1" si="2"/>
        <v>0.64351063293643829</v>
      </c>
      <c r="M12" s="22">
        <f t="shared" ca="1" si="2"/>
        <v>1.8475003468956586E-2</v>
      </c>
      <c r="N12" s="22">
        <f t="shared" ca="1" si="2"/>
        <v>0.35672068837708759</v>
      </c>
      <c r="O12" s="22">
        <f t="shared" ca="1" si="2"/>
        <v>0.54936676127343531</v>
      </c>
      <c r="P12" s="22">
        <f t="shared" ca="1" si="2"/>
        <v>0.5702637462983936</v>
      </c>
      <c r="Q12" s="22">
        <f t="shared" ca="1" si="2"/>
        <v>0.9930774513700501</v>
      </c>
      <c r="R12" s="22">
        <f t="shared" ca="1" si="2"/>
        <v>0.44299714593707851</v>
      </c>
      <c r="S12" s="22">
        <f t="shared" ca="1" si="2"/>
        <v>0.1988717746115275</v>
      </c>
      <c r="T12" s="22">
        <f t="shared" ca="1" si="2"/>
        <v>4.2104273815929849E-2</v>
      </c>
      <c r="U12" s="22">
        <f t="shared" ca="1" si="2"/>
        <v>0.93297871154999334</v>
      </c>
      <c r="V12" s="22">
        <f t="shared" ca="1" si="2"/>
        <v>0.41923430835691267</v>
      </c>
      <c r="W12" s="22">
        <f t="shared" ca="1" si="2"/>
        <v>0.41239128756081922</v>
      </c>
      <c r="X12" s="22">
        <f t="shared" ca="1" si="2"/>
        <v>0.1745697186031584</v>
      </c>
      <c r="Y12" s="22">
        <f t="shared" ca="1" si="2"/>
        <v>0.91159968706198802</v>
      </c>
      <c r="Z12" s="22">
        <f t="shared" ca="1" si="2"/>
        <v>6.0417739614191057E-2</v>
      </c>
      <c r="AA12" s="22">
        <f t="shared" ca="1" si="2"/>
        <v>1.6088082572297657E-2</v>
      </c>
      <c r="AB12" s="22">
        <f t="shared" ref="C12:AY13" ca="1" si="3">RAND()</f>
        <v>0.32522576381267554</v>
      </c>
      <c r="AC12" s="22">
        <f t="shared" ca="1" si="3"/>
        <v>0.73447950291350128</v>
      </c>
      <c r="AD12" s="22">
        <f t="shared" ca="1" si="3"/>
        <v>0.63554567994853572</v>
      </c>
      <c r="AE12" s="22">
        <f t="shared" ca="1" si="3"/>
        <v>0.94409852161131358</v>
      </c>
      <c r="AF12" s="22">
        <f t="shared" ca="1" si="3"/>
        <v>0.85784867402364318</v>
      </c>
      <c r="AG12" s="22">
        <f t="shared" ca="1" si="3"/>
        <v>0.32387708815122995</v>
      </c>
      <c r="AH12" s="22">
        <f t="shared" ca="1" si="3"/>
        <v>0.41960825302966143</v>
      </c>
      <c r="AI12" s="22">
        <f t="shared" ca="1" si="3"/>
        <v>2.0505416123759446E-2</v>
      </c>
      <c r="AJ12" s="22">
        <f t="shared" ca="1" si="3"/>
        <v>0.10560767808272709</v>
      </c>
      <c r="AK12" s="22">
        <f t="shared" ca="1" si="3"/>
        <v>0.34204196105967555</v>
      </c>
      <c r="AL12" s="22">
        <f t="shared" ca="1" si="3"/>
        <v>8.6276561719680789E-2</v>
      </c>
      <c r="AM12" s="22">
        <f t="shared" ca="1" si="3"/>
        <v>0.42430539016732938</v>
      </c>
      <c r="AN12" s="22">
        <f t="shared" ca="1" si="3"/>
        <v>0.28775519308264763</v>
      </c>
      <c r="AO12" s="22">
        <f t="shared" ca="1" si="3"/>
        <v>0.6809973785382355</v>
      </c>
      <c r="AP12" s="22">
        <f t="shared" ca="1" si="3"/>
        <v>0.61688081095945435</v>
      </c>
      <c r="AQ12" s="22">
        <f t="shared" ca="1" si="3"/>
        <v>0.59149320943843753</v>
      </c>
      <c r="AR12" s="22">
        <f t="shared" ca="1" si="3"/>
        <v>0.20579707772703193</v>
      </c>
      <c r="AS12" s="22">
        <f t="shared" ca="1" si="3"/>
        <v>0.79663154397575686</v>
      </c>
      <c r="AT12" s="22">
        <f t="shared" ca="1" si="3"/>
        <v>0.89739472904753326</v>
      </c>
      <c r="AU12" s="22">
        <f t="shared" ca="1" si="3"/>
        <v>0.53910243246148482</v>
      </c>
      <c r="AV12" s="22">
        <f t="shared" ca="1" si="3"/>
        <v>0.24155700382094059</v>
      </c>
      <c r="AW12" s="22">
        <f t="shared" ca="1" si="3"/>
        <v>0.8539493492303325</v>
      </c>
      <c r="AX12" s="22">
        <f t="shared" ca="1" si="3"/>
        <v>0.22433004851099403</v>
      </c>
      <c r="AY12" s="22">
        <f t="shared" ca="1" si="3"/>
        <v>1.165860639741334E-3</v>
      </c>
    </row>
    <row r="13" spans="2:51" x14ac:dyDescent="0.15">
      <c r="B13" s="22">
        <f t="shared" ca="1" si="1"/>
        <v>0.67291487651244997</v>
      </c>
      <c r="C13" s="22">
        <f t="shared" ca="1" si="3"/>
        <v>0.53534764977358751</v>
      </c>
      <c r="D13" s="22">
        <f t="shared" ca="1" si="3"/>
        <v>0.8919562402186435</v>
      </c>
      <c r="E13" s="22">
        <f t="shared" ca="1" si="3"/>
        <v>0.74497855640520838</v>
      </c>
      <c r="F13" s="22">
        <f t="shared" ca="1" si="3"/>
        <v>0.2192759663497913</v>
      </c>
      <c r="G13" s="22">
        <f t="shared" ca="1" si="3"/>
        <v>4.8948296197837471E-2</v>
      </c>
      <c r="H13" s="22">
        <f t="shared" ca="1" si="3"/>
        <v>0.53021626537201572</v>
      </c>
      <c r="I13" s="22">
        <f t="shared" ca="1" si="3"/>
        <v>0.15992377518827372</v>
      </c>
      <c r="J13" s="22">
        <f t="shared" ca="1" si="3"/>
        <v>0.15281659235615541</v>
      </c>
      <c r="K13" s="22">
        <f t="shared" ca="1" si="3"/>
        <v>0.56117471745388603</v>
      </c>
      <c r="L13" s="22">
        <f t="shared" ca="1" si="3"/>
        <v>4.8211548726445286E-2</v>
      </c>
      <c r="M13" s="22">
        <f t="shared" ca="1" si="3"/>
        <v>0.18588152675871017</v>
      </c>
      <c r="N13" s="22">
        <f t="shared" ca="1" si="3"/>
        <v>0.25646800322463625</v>
      </c>
      <c r="O13" s="22">
        <f t="shared" ca="1" si="3"/>
        <v>0.51677944755438621</v>
      </c>
      <c r="P13" s="22">
        <f t="shared" ca="1" si="3"/>
        <v>0.84316952682126589</v>
      </c>
      <c r="Q13" s="22">
        <f t="shared" ca="1" si="3"/>
        <v>0.96981639644380024</v>
      </c>
      <c r="R13" s="22">
        <f t="shared" ca="1" si="3"/>
        <v>9.697376080610931E-2</v>
      </c>
      <c r="S13" s="22">
        <f t="shared" ca="1" si="3"/>
        <v>0.17702310967071599</v>
      </c>
      <c r="T13" s="22">
        <f t="shared" ca="1" si="3"/>
        <v>0.85663863434299414</v>
      </c>
      <c r="U13" s="22">
        <f t="shared" ca="1" si="3"/>
        <v>0.61135468328141473</v>
      </c>
      <c r="V13" s="22">
        <f t="shared" ca="1" si="3"/>
        <v>0.10655629188620375</v>
      </c>
      <c r="W13" s="22">
        <f t="shared" ca="1" si="3"/>
        <v>0.14342676854267644</v>
      </c>
      <c r="X13" s="22">
        <f t="shared" ca="1" si="3"/>
        <v>0.82876671528766677</v>
      </c>
      <c r="Y13" s="22">
        <f t="shared" ca="1" si="3"/>
        <v>0.35143876927572637</v>
      </c>
      <c r="Z13" s="22">
        <f t="shared" ca="1" si="3"/>
        <v>0.1686398689263775</v>
      </c>
      <c r="AA13" s="22">
        <f t="shared" ca="1" si="3"/>
        <v>2.1445310660534456E-2</v>
      </c>
      <c r="AB13" s="22">
        <f t="shared" ca="1" si="3"/>
        <v>0.92770005038531222</v>
      </c>
      <c r="AC13" s="22">
        <f t="shared" ca="1" si="3"/>
        <v>0.92872430240458947</v>
      </c>
      <c r="AD13" s="22">
        <f t="shared" ca="1" si="3"/>
        <v>0.84947208975114397</v>
      </c>
      <c r="AE13" s="22">
        <f t="shared" ca="1" si="3"/>
        <v>1.2534237808655591E-2</v>
      </c>
      <c r="AF13" s="22">
        <f t="shared" ca="1" si="3"/>
        <v>0.57563351858445455</v>
      </c>
      <c r="AG13" s="22">
        <f t="shared" ca="1" si="3"/>
        <v>0.39744860950969563</v>
      </c>
      <c r="AH13" s="22">
        <f t="shared" ca="1" si="3"/>
        <v>0.4178765014588518</v>
      </c>
      <c r="AI13" s="22">
        <f t="shared" ca="1" si="3"/>
        <v>0.71702090656644302</v>
      </c>
      <c r="AJ13" s="22">
        <f t="shared" ca="1" si="3"/>
        <v>0.96831784304518431</v>
      </c>
      <c r="AK13" s="22">
        <f t="shared" ca="1" si="3"/>
        <v>0.28951719427170053</v>
      </c>
      <c r="AL13" s="22">
        <f t="shared" ca="1" si="3"/>
        <v>0.9428137334158222</v>
      </c>
      <c r="AM13" s="22">
        <f t="shared" ca="1" si="3"/>
        <v>0.99247368716328077</v>
      </c>
      <c r="AN13" s="22">
        <f t="shared" ca="1" si="3"/>
        <v>0.68156482874147684</v>
      </c>
      <c r="AO13" s="22">
        <f t="shared" ca="1" si="3"/>
        <v>0.36854732088561293</v>
      </c>
      <c r="AP13" s="22">
        <f t="shared" ca="1" si="3"/>
        <v>0.40675476304736069</v>
      </c>
      <c r="AQ13" s="22">
        <f t="shared" ca="1" si="3"/>
        <v>9.068590137977528E-2</v>
      </c>
      <c r="AR13" s="22">
        <f t="shared" ca="1" si="3"/>
        <v>0.77345443131860436</v>
      </c>
      <c r="AS13" s="22">
        <f t="shared" ca="1" si="3"/>
        <v>0.66638096109746814</v>
      </c>
      <c r="AT13" s="22">
        <f t="shared" ca="1" si="3"/>
        <v>0.43668205590487297</v>
      </c>
      <c r="AU13" s="22">
        <f t="shared" ca="1" si="3"/>
        <v>0.572833196620951</v>
      </c>
      <c r="AV13" s="22">
        <f t="shared" ca="1" si="3"/>
        <v>0.99733438204235836</v>
      </c>
      <c r="AW13" s="22">
        <f t="shared" ca="1" si="3"/>
        <v>3.9655800615788106E-2</v>
      </c>
      <c r="AX13" s="22">
        <f t="shared" ca="1" si="3"/>
        <v>0.63531298103761102</v>
      </c>
      <c r="AY13" s="22">
        <f t="shared" ca="1" si="3"/>
        <v>0.57154887351277839</v>
      </c>
    </row>
    <row r="14" spans="2:51" x14ac:dyDescent="0.15">
      <c r="B14" s="25">
        <f ca="1">SUM(B2:B13)</f>
        <v>6.3800633627342735</v>
      </c>
      <c r="C14" s="25">
        <f t="shared" ref="C14:AY14" ca="1" si="4">SUM(C2:C13)</f>
        <v>5.9773888466529019</v>
      </c>
      <c r="D14" s="25">
        <f t="shared" ca="1" si="4"/>
        <v>6.6312220245523985</v>
      </c>
      <c r="E14" s="25">
        <f t="shared" ca="1" si="4"/>
        <v>3.4837680879080364</v>
      </c>
      <c r="F14" s="25">
        <f t="shared" ca="1" si="4"/>
        <v>6.3719561187661125</v>
      </c>
      <c r="G14" s="25">
        <f t="shared" ca="1" si="4"/>
        <v>4.450433181146126</v>
      </c>
      <c r="H14" s="25">
        <f t="shared" ca="1" si="4"/>
        <v>5.3101003730512808</v>
      </c>
      <c r="I14" s="25">
        <f t="shared" ca="1" si="4"/>
        <v>5.5248117512431962</v>
      </c>
      <c r="J14" s="25">
        <f t="shared" ca="1" si="4"/>
        <v>6.1132995514883408</v>
      </c>
      <c r="K14" s="25">
        <f t="shared" ca="1" si="4"/>
        <v>6.6787572775975317</v>
      </c>
      <c r="L14" s="25">
        <f t="shared" ca="1" si="4"/>
        <v>4.7003217868014824</v>
      </c>
      <c r="M14" s="25">
        <f t="shared" ca="1" si="4"/>
        <v>6.3802434878199019</v>
      </c>
      <c r="N14" s="25">
        <f t="shared" ca="1" si="4"/>
        <v>4.6340266196862334</v>
      </c>
      <c r="O14" s="25">
        <f t="shared" ca="1" si="4"/>
        <v>7.9576877066397067</v>
      </c>
      <c r="P14" s="25">
        <f t="shared" ca="1" si="4"/>
        <v>6.1316897353859021</v>
      </c>
      <c r="Q14" s="25">
        <f t="shared" ca="1" si="4"/>
        <v>7.5063736114806847</v>
      </c>
      <c r="R14" s="25">
        <f t="shared" ca="1" si="4"/>
        <v>6.8751121757188347</v>
      </c>
      <c r="S14" s="25">
        <f t="shared" ca="1" si="4"/>
        <v>6.1872060120298826</v>
      </c>
      <c r="T14" s="25">
        <f t="shared" ca="1" si="4"/>
        <v>7.3784930027411617</v>
      </c>
      <c r="U14" s="25">
        <f t="shared" ca="1" si="4"/>
        <v>7.1932575844606026</v>
      </c>
      <c r="V14" s="25">
        <f t="shared" ca="1" si="4"/>
        <v>5.3575386849973423</v>
      </c>
      <c r="W14" s="25">
        <f t="shared" ca="1" si="4"/>
        <v>5.6392638435541587</v>
      </c>
      <c r="X14" s="25">
        <f t="shared" ca="1" si="4"/>
        <v>6.5046439144009121</v>
      </c>
      <c r="Y14" s="25">
        <f t="shared" ca="1" si="4"/>
        <v>6.5169628812511258</v>
      </c>
      <c r="Z14" s="25">
        <f t="shared" ca="1" si="4"/>
        <v>4.8422684157448943</v>
      </c>
      <c r="AA14" s="25">
        <f t="shared" ca="1" si="4"/>
        <v>5.4993533810578077</v>
      </c>
      <c r="AB14" s="25">
        <f t="shared" ca="1" si="4"/>
        <v>6.5940873279497678</v>
      </c>
      <c r="AC14" s="25">
        <f t="shared" ca="1" si="4"/>
        <v>6.1680457859724331</v>
      </c>
      <c r="AD14" s="25">
        <f t="shared" ca="1" si="4"/>
        <v>7.5923456744127726</v>
      </c>
      <c r="AE14" s="25">
        <f t="shared" ca="1" si="4"/>
        <v>5.4483053721690986</v>
      </c>
      <c r="AF14" s="25">
        <f t="shared" ca="1" si="4"/>
        <v>6.1849574962548699</v>
      </c>
      <c r="AG14" s="25">
        <f t="shared" ca="1" si="4"/>
        <v>5.4413938796133969</v>
      </c>
      <c r="AH14" s="25">
        <f t="shared" ca="1" si="4"/>
        <v>5.711737440123553</v>
      </c>
      <c r="AI14" s="25">
        <f t="shared" ca="1" si="4"/>
        <v>4.1799943069771341</v>
      </c>
      <c r="AJ14" s="25">
        <f t="shared" ca="1" si="4"/>
        <v>5.7371844520478215</v>
      </c>
      <c r="AK14" s="25">
        <f t="shared" ca="1" si="4"/>
        <v>7.3750528656233652</v>
      </c>
      <c r="AL14" s="25">
        <f t="shared" ca="1" si="4"/>
        <v>5.9931023947857094</v>
      </c>
      <c r="AM14" s="25">
        <f t="shared" ca="1" si="4"/>
        <v>5.1107366812733357</v>
      </c>
      <c r="AN14" s="25">
        <f t="shared" ca="1" si="4"/>
        <v>6.1610832675784453</v>
      </c>
      <c r="AO14" s="25">
        <f t="shared" ca="1" si="4"/>
        <v>5.0459913059028043</v>
      </c>
      <c r="AP14" s="25">
        <f t="shared" ca="1" si="4"/>
        <v>6.1436641813293296</v>
      </c>
      <c r="AQ14" s="25">
        <f t="shared" ca="1" si="4"/>
        <v>5.7849013312896638</v>
      </c>
      <c r="AR14" s="25">
        <f t="shared" ca="1" si="4"/>
        <v>6.4322128662568838</v>
      </c>
      <c r="AS14" s="25">
        <f t="shared" ca="1" si="4"/>
        <v>6.7337624200075448</v>
      </c>
      <c r="AT14" s="25">
        <f t="shared" ca="1" si="4"/>
        <v>6.8328509590079065</v>
      </c>
      <c r="AU14" s="25">
        <f t="shared" ca="1" si="4"/>
        <v>6.6834851072749144</v>
      </c>
      <c r="AV14" s="25">
        <f t="shared" ca="1" si="4"/>
        <v>5.424980669458809</v>
      </c>
      <c r="AW14" s="25">
        <f t="shared" ca="1" si="4"/>
        <v>6.8035823116514216</v>
      </c>
      <c r="AX14" s="25">
        <f t="shared" ca="1" si="4"/>
        <v>3.3084063641313435</v>
      </c>
      <c r="AY14" s="25">
        <f t="shared" ca="1" si="4"/>
        <v>5.0414464741310745</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7CF68-AD18-F04D-B3F2-30B74F637A20}">
  <sheetPr>
    <tabColor rgb="FF00B050"/>
  </sheetPr>
  <dimension ref="B2:AY14"/>
  <sheetViews>
    <sheetView workbookViewId="0"/>
  </sheetViews>
  <sheetFormatPr baseColWidth="10" defaultColWidth="4.33203125" defaultRowHeight="12" x14ac:dyDescent="0.15"/>
  <cols>
    <col min="1" max="16384" width="4.33203125" style="22"/>
  </cols>
  <sheetData>
    <row r="2" spans="2:51" x14ac:dyDescent="0.15">
      <c r="B2" s="22">
        <f ca="1">RAND()</f>
        <v>0.21278875944627296</v>
      </c>
      <c r="C2" s="22">
        <f t="shared" ref="C2:AY7" ca="1" si="0">RAND()</f>
        <v>0.37591770543841407</v>
      </c>
      <c r="D2" s="22">
        <f t="shared" ca="1" si="0"/>
        <v>0.10115614435219999</v>
      </c>
      <c r="E2" s="22">
        <f t="shared" ca="1" si="0"/>
        <v>0.86244867748305398</v>
      </c>
      <c r="F2" s="22">
        <f t="shared" ca="1" si="0"/>
        <v>0.25944338968269831</v>
      </c>
      <c r="G2" s="22">
        <f t="shared" ca="1" si="0"/>
        <v>0.63503508652391627</v>
      </c>
      <c r="H2" s="22">
        <f t="shared" ca="1" si="0"/>
        <v>0.65104679032870338</v>
      </c>
      <c r="I2" s="22">
        <f t="shared" ca="1" si="0"/>
        <v>0.97501873940958961</v>
      </c>
      <c r="J2" s="22">
        <f t="shared" ca="1" si="0"/>
        <v>0.25380337806510878</v>
      </c>
      <c r="K2" s="22">
        <f t="shared" ca="1" si="0"/>
        <v>0.37481567477905531</v>
      </c>
      <c r="L2" s="22">
        <f t="shared" ca="1" si="0"/>
        <v>0.32448819250244088</v>
      </c>
      <c r="M2" s="22">
        <f t="shared" ca="1" si="0"/>
        <v>0.13014032348594651</v>
      </c>
      <c r="N2" s="22">
        <f t="shared" ca="1" si="0"/>
        <v>0.14256666222859926</v>
      </c>
      <c r="O2" s="22">
        <f t="shared" ca="1" si="0"/>
        <v>0.7824380968575354</v>
      </c>
      <c r="P2" s="22">
        <f t="shared" ca="1" si="0"/>
        <v>0.1483931686708716</v>
      </c>
      <c r="Q2" s="22">
        <f t="shared" ca="1" si="0"/>
        <v>0.50708512445563325</v>
      </c>
      <c r="R2" s="22">
        <f t="shared" ca="1" si="0"/>
        <v>0.92571221165984763</v>
      </c>
      <c r="S2" s="22">
        <f t="shared" ca="1" si="0"/>
        <v>0.9034205456846246</v>
      </c>
      <c r="T2" s="22">
        <f t="shared" ca="1" si="0"/>
        <v>0.21573321754306496</v>
      </c>
      <c r="U2" s="22">
        <f t="shared" ca="1" si="0"/>
        <v>0.48985111292392525</v>
      </c>
      <c r="V2" s="22">
        <f t="shared" ca="1" si="0"/>
        <v>0.608265482943665</v>
      </c>
      <c r="W2" s="22">
        <f t="shared" ca="1" si="0"/>
        <v>0.97556477224810068</v>
      </c>
      <c r="X2" s="22">
        <f t="shared" ca="1" si="0"/>
        <v>0.67241736930449436</v>
      </c>
      <c r="Y2" s="22">
        <f t="shared" ca="1" si="0"/>
        <v>0.9665107928885569</v>
      </c>
      <c r="Z2" s="22">
        <f t="shared" ca="1" si="0"/>
        <v>0.51080190476355392</v>
      </c>
      <c r="AA2" s="22">
        <f t="shared" ca="1" si="0"/>
        <v>0.16353475872200585</v>
      </c>
      <c r="AB2" s="22">
        <f t="shared" ca="1" si="0"/>
        <v>0.96465563312879066</v>
      </c>
      <c r="AC2" s="22">
        <f t="shared" ca="1" si="0"/>
        <v>0.31242139207606878</v>
      </c>
      <c r="AD2" s="22">
        <f t="shared" ca="1" si="0"/>
        <v>0.32230323349921575</v>
      </c>
      <c r="AE2" s="22">
        <f t="shared" ca="1" si="0"/>
        <v>0.57121193019887506</v>
      </c>
      <c r="AF2" s="22">
        <f t="shared" ca="1" si="0"/>
        <v>0.90900655991211021</v>
      </c>
      <c r="AG2" s="22">
        <f t="shared" ca="1" si="0"/>
        <v>0.25901297476156326</v>
      </c>
      <c r="AH2" s="22">
        <f t="shared" ca="1" si="0"/>
        <v>0.42817202858961789</v>
      </c>
      <c r="AI2" s="22">
        <f t="shared" ca="1" si="0"/>
        <v>0.92411288328179353</v>
      </c>
      <c r="AJ2" s="22">
        <f t="shared" ca="1" si="0"/>
        <v>0.27124993817559218</v>
      </c>
      <c r="AK2" s="22">
        <f t="shared" ca="1" si="0"/>
        <v>0.23863277813807682</v>
      </c>
      <c r="AL2" s="22">
        <f t="shared" ca="1" si="0"/>
        <v>0.88210292516096789</v>
      </c>
      <c r="AM2" s="22">
        <f t="shared" ca="1" si="0"/>
        <v>0.21925576861032814</v>
      </c>
      <c r="AN2" s="22">
        <f t="shared" ca="1" si="0"/>
        <v>7.7955598881471189E-2</v>
      </c>
      <c r="AO2" s="22">
        <f t="shared" ca="1" si="0"/>
        <v>0.56536645261219398</v>
      </c>
      <c r="AP2" s="22">
        <f t="shared" ca="1" si="0"/>
        <v>0.32460049719724593</v>
      </c>
      <c r="AQ2" s="22">
        <f t="shared" ca="1" si="0"/>
        <v>0.78620486763019659</v>
      </c>
      <c r="AR2" s="22">
        <f t="shared" ca="1" si="0"/>
        <v>0.84426943322466197</v>
      </c>
      <c r="AS2" s="22">
        <f t="shared" ca="1" si="0"/>
        <v>0.20628142780748981</v>
      </c>
      <c r="AT2" s="22">
        <f t="shared" ca="1" si="0"/>
        <v>0.32687775366676708</v>
      </c>
      <c r="AU2" s="22">
        <f t="shared" ca="1" si="0"/>
        <v>0.81142714840145125</v>
      </c>
      <c r="AV2" s="22">
        <f t="shared" ca="1" si="0"/>
        <v>0.23898457388280336</v>
      </c>
      <c r="AW2" s="22">
        <f t="shared" ca="1" si="0"/>
        <v>0.25501452389622881</v>
      </c>
      <c r="AX2" s="22">
        <f t="shared" ca="1" si="0"/>
        <v>0.23484477770035672</v>
      </c>
      <c r="AY2" s="22">
        <f t="shared" ca="1" si="0"/>
        <v>0.78626541167936259</v>
      </c>
    </row>
    <row r="3" spans="2:51" x14ac:dyDescent="0.15">
      <c r="B3" s="22">
        <f t="shared" ref="B3:Q13" ca="1" si="1">RAND()</f>
        <v>0.78943575962571932</v>
      </c>
      <c r="C3" s="22">
        <f t="shared" ca="1" si="1"/>
        <v>0.47480434158025075</v>
      </c>
      <c r="D3" s="22">
        <f t="shared" ca="1" si="1"/>
        <v>0.50436040181381192</v>
      </c>
      <c r="E3" s="22">
        <f t="shared" ca="1" si="1"/>
        <v>0.22494548123793889</v>
      </c>
      <c r="F3" s="22">
        <f t="shared" ca="1" si="1"/>
        <v>5.2927960855051803E-2</v>
      </c>
      <c r="G3" s="22">
        <f t="shared" ca="1" si="1"/>
        <v>5.1709160071250038E-2</v>
      </c>
      <c r="H3" s="22">
        <f t="shared" ca="1" si="1"/>
        <v>0.14859818017310622</v>
      </c>
      <c r="I3" s="22">
        <f t="shared" ca="1" si="1"/>
        <v>0.71706388046046454</v>
      </c>
      <c r="J3" s="22">
        <f t="shared" ca="1" si="1"/>
        <v>0.76217312889662148</v>
      </c>
      <c r="K3" s="22">
        <f t="shared" ca="1" si="1"/>
        <v>0.55987916612341726</v>
      </c>
      <c r="L3" s="22">
        <f t="shared" ca="1" si="1"/>
        <v>0.78271647754569373</v>
      </c>
      <c r="M3" s="22">
        <f t="shared" ca="1" si="1"/>
        <v>0.41293117344464447</v>
      </c>
      <c r="N3" s="22">
        <f t="shared" ca="1" si="1"/>
        <v>0.24688625343348414</v>
      </c>
      <c r="O3" s="22">
        <f t="shared" ca="1" si="1"/>
        <v>0.19946643270781783</v>
      </c>
      <c r="P3" s="22">
        <f t="shared" ca="1" si="1"/>
        <v>6.6626264064669094E-2</v>
      </c>
      <c r="Q3" s="22">
        <f t="shared" ca="1" si="1"/>
        <v>0.73778971961948236</v>
      </c>
      <c r="R3" s="22">
        <f t="shared" ca="1" si="0"/>
        <v>0.72351833315524849</v>
      </c>
      <c r="S3" s="22">
        <f t="shared" ca="1" si="0"/>
        <v>0.6944326618600003</v>
      </c>
      <c r="T3" s="22">
        <f t="shared" ca="1" si="0"/>
        <v>0.1711736571735154</v>
      </c>
      <c r="U3" s="22">
        <f t="shared" ca="1" si="0"/>
        <v>0.50238159834164986</v>
      </c>
      <c r="V3" s="22">
        <f t="shared" ca="1" si="0"/>
        <v>0.33337187914455613</v>
      </c>
      <c r="W3" s="22">
        <f t="shared" ca="1" si="0"/>
        <v>0.54247821060252954</v>
      </c>
      <c r="X3" s="22">
        <f t="shared" ca="1" si="0"/>
        <v>7.8230344006913199E-2</v>
      </c>
      <c r="Y3" s="22">
        <f t="shared" ca="1" si="0"/>
        <v>0.35881268033024916</v>
      </c>
      <c r="Z3" s="22">
        <f t="shared" ca="1" si="0"/>
        <v>0.47145117786958068</v>
      </c>
      <c r="AA3" s="22">
        <f t="shared" ca="1" si="0"/>
        <v>0.90228398972669055</v>
      </c>
      <c r="AB3" s="22">
        <f t="shared" ca="1" si="0"/>
        <v>0.48465060004838401</v>
      </c>
      <c r="AC3" s="22">
        <f t="shared" ca="1" si="0"/>
        <v>0.42575656182086086</v>
      </c>
      <c r="AD3" s="22">
        <f t="shared" ca="1" si="0"/>
        <v>0.14967263950960419</v>
      </c>
      <c r="AE3" s="22">
        <f t="shared" ca="1" si="0"/>
        <v>0.59552885250994037</v>
      </c>
      <c r="AF3" s="22">
        <f t="shared" ca="1" si="0"/>
        <v>0.84938300526921917</v>
      </c>
      <c r="AG3" s="22">
        <f t="shared" ca="1" si="0"/>
        <v>0.68881666866139835</v>
      </c>
      <c r="AH3" s="22">
        <f t="shared" ca="1" si="0"/>
        <v>0.76395070135688337</v>
      </c>
      <c r="AI3" s="22">
        <f t="shared" ca="1" si="0"/>
        <v>0.19418027151143291</v>
      </c>
      <c r="AJ3" s="22">
        <f t="shared" ca="1" si="0"/>
        <v>2.7372372100545772E-2</v>
      </c>
      <c r="AK3" s="22">
        <f t="shared" ca="1" si="0"/>
        <v>0.95916238881152294</v>
      </c>
      <c r="AL3" s="22">
        <f t="shared" ca="1" si="0"/>
        <v>8.3861708950523584E-2</v>
      </c>
      <c r="AM3" s="22">
        <f t="shared" ca="1" si="0"/>
        <v>0.4508068717697381</v>
      </c>
      <c r="AN3" s="22">
        <f t="shared" ca="1" si="0"/>
        <v>0.18557967852601409</v>
      </c>
      <c r="AO3" s="22">
        <f t="shared" ca="1" si="0"/>
        <v>0.38295346262017849</v>
      </c>
      <c r="AP3" s="22">
        <f t="shared" ca="1" si="0"/>
        <v>2.3927046421927001E-2</v>
      </c>
      <c r="AQ3" s="22">
        <f t="shared" ca="1" si="0"/>
        <v>0.17631014131876876</v>
      </c>
      <c r="AR3" s="22">
        <f t="shared" ca="1" si="0"/>
        <v>0.43352903309051727</v>
      </c>
      <c r="AS3" s="22">
        <f t="shared" ca="1" si="0"/>
        <v>0.93107683442602907</v>
      </c>
      <c r="AT3" s="22">
        <f t="shared" ca="1" si="0"/>
        <v>0.75123834156551683</v>
      </c>
      <c r="AU3" s="22">
        <f t="shared" ca="1" si="0"/>
        <v>0.53284314567565638</v>
      </c>
      <c r="AV3" s="22">
        <f t="shared" ca="1" si="0"/>
        <v>0.40580728533745958</v>
      </c>
      <c r="AW3" s="22">
        <f t="shared" ca="1" si="0"/>
        <v>0.30154133745436085</v>
      </c>
      <c r="AX3" s="22">
        <f t="shared" ca="1" si="0"/>
        <v>0.39093846383127884</v>
      </c>
      <c r="AY3" s="22">
        <f t="shared" ca="1" si="0"/>
        <v>0.38834402018652359</v>
      </c>
    </row>
    <row r="4" spans="2:51" x14ac:dyDescent="0.15">
      <c r="B4" s="22">
        <f t="shared" ca="1" si="1"/>
        <v>0.19976351159239381</v>
      </c>
      <c r="C4" s="22">
        <f t="shared" ca="1" si="0"/>
        <v>0.22806731910044864</v>
      </c>
      <c r="D4" s="22">
        <f t="shared" ca="1" si="0"/>
        <v>0.30500371422318306</v>
      </c>
      <c r="E4" s="22">
        <f t="shared" ca="1" si="0"/>
        <v>0.59545650283716378</v>
      </c>
      <c r="F4" s="22">
        <f t="shared" ca="1" si="0"/>
        <v>0.47598266248424359</v>
      </c>
      <c r="G4" s="22">
        <f t="shared" ca="1" si="0"/>
        <v>0.57397145013509121</v>
      </c>
      <c r="H4" s="22">
        <f t="shared" ca="1" si="0"/>
        <v>0.48863522212460919</v>
      </c>
      <c r="I4" s="22">
        <f t="shared" ca="1" si="0"/>
        <v>0.86058590195853202</v>
      </c>
      <c r="J4" s="22">
        <f t="shared" ca="1" si="0"/>
        <v>0.33348788439574328</v>
      </c>
      <c r="K4" s="22">
        <f t="shared" ca="1" si="0"/>
        <v>0.78482728505985389</v>
      </c>
      <c r="L4" s="22">
        <f t="shared" ca="1" si="0"/>
        <v>0.18246018789861018</v>
      </c>
      <c r="M4" s="22">
        <f t="shared" ca="1" si="0"/>
        <v>0.86027151317032402</v>
      </c>
      <c r="N4" s="22">
        <f t="shared" ca="1" si="0"/>
        <v>0.41050900777493649</v>
      </c>
      <c r="O4" s="22">
        <f t="shared" ca="1" si="0"/>
        <v>0.34164290027616462</v>
      </c>
      <c r="P4" s="22">
        <f t="shared" ca="1" si="0"/>
        <v>0.10101866892087796</v>
      </c>
      <c r="Q4" s="22">
        <f t="shared" ca="1" si="0"/>
        <v>0.480266270045691</v>
      </c>
      <c r="R4" s="22">
        <f t="shared" ca="1" si="0"/>
        <v>0.11533123098255738</v>
      </c>
      <c r="S4" s="22">
        <f t="shared" ca="1" si="0"/>
        <v>0.54537899323856232</v>
      </c>
      <c r="T4" s="22">
        <f t="shared" ca="1" si="0"/>
        <v>0.51127172385302921</v>
      </c>
      <c r="U4" s="22">
        <f t="shared" ca="1" si="0"/>
        <v>0.72827137572680034</v>
      </c>
      <c r="V4" s="22">
        <f t="shared" ca="1" si="0"/>
        <v>0.40742910307765978</v>
      </c>
      <c r="W4" s="22">
        <f t="shared" ca="1" si="0"/>
        <v>0.52147439490737235</v>
      </c>
      <c r="X4" s="22">
        <f t="shared" ca="1" si="0"/>
        <v>0.54643890704143072</v>
      </c>
      <c r="Y4" s="22">
        <f t="shared" ca="1" si="0"/>
        <v>0.9949348709227015</v>
      </c>
      <c r="Z4" s="22">
        <f t="shared" ca="1" si="0"/>
        <v>0.46522630583143676</v>
      </c>
      <c r="AA4" s="22">
        <f t="shared" ca="1" si="0"/>
        <v>0.70275241879304984</v>
      </c>
      <c r="AB4" s="22">
        <f t="shared" ca="1" si="0"/>
        <v>0.47126866486511143</v>
      </c>
      <c r="AC4" s="22">
        <f t="shared" ca="1" si="0"/>
        <v>0.39529810059062842</v>
      </c>
      <c r="AD4" s="22">
        <f t="shared" ca="1" si="0"/>
        <v>0.34905883962618811</v>
      </c>
      <c r="AE4" s="22">
        <f t="shared" ca="1" si="0"/>
        <v>0.67711747696395863</v>
      </c>
      <c r="AF4" s="22">
        <f t="shared" ca="1" si="0"/>
        <v>0.92143357416328975</v>
      </c>
      <c r="AG4" s="22">
        <f t="shared" ca="1" si="0"/>
        <v>0.96097218497519854</v>
      </c>
      <c r="AH4" s="22">
        <f t="shared" ca="1" si="0"/>
        <v>0.14061570735439621</v>
      </c>
      <c r="AI4" s="22">
        <f t="shared" ca="1" si="0"/>
        <v>0.53910005003092409</v>
      </c>
      <c r="AJ4" s="22">
        <f t="shared" ca="1" si="0"/>
        <v>0.38772291014107985</v>
      </c>
      <c r="AK4" s="22">
        <f t="shared" ca="1" si="0"/>
        <v>0.6028507075820837</v>
      </c>
      <c r="AL4" s="22">
        <f t="shared" ca="1" si="0"/>
        <v>0.5160914053128326</v>
      </c>
      <c r="AM4" s="22">
        <f t="shared" ca="1" si="0"/>
        <v>2.5946913693541962E-2</v>
      </c>
      <c r="AN4" s="22">
        <f t="shared" ca="1" si="0"/>
        <v>0.56130559339401576</v>
      </c>
      <c r="AO4" s="22">
        <f t="shared" ca="1" si="0"/>
        <v>0.99817577192331863</v>
      </c>
      <c r="AP4" s="22">
        <f t="shared" ca="1" si="0"/>
        <v>0.64998820725332218</v>
      </c>
      <c r="AQ4" s="22">
        <f t="shared" ca="1" si="0"/>
        <v>1.3263573792183347E-2</v>
      </c>
      <c r="AR4" s="22">
        <f t="shared" ca="1" si="0"/>
        <v>0.9932165408319148</v>
      </c>
      <c r="AS4" s="22">
        <f t="shared" ca="1" si="0"/>
        <v>0.88718807798567156</v>
      </c>
      <c r="AT4" s="22">
        <f t="shared" ca="1" si="0"/>
        <v>3.0236799424061656E-2</v>
      </c>
      <c r="AU4" s="22">
        <f t="shared" ca="1" si="0"/>
        <v>0.86174799627552645</v>
      </c>
      <c r="AV4" s="22">
        <f t="shared" ca="1" si="0"/>
        <v>0.52644443686115217</v>
      </c>
      <c r="AW4" s="22">
        <f t="shared" ca="1" si="0"/>
        <v>0.77125290258307366</v>
      </c>
      <c r="AX4" s="22">
        <f t="shared" ca="1" si="0"/>
        <v>0.66668206905764782</v>
      </c>
      <c r="AY4" s="22">
        <f t="shared" ca="1" si="0"/>
        <v>0.20259299726173341</v>
      </c>
    </row>
    <row r="5" spans="2:51" x14ac:dyDescent="0.15">
      <c r="B5" s="22">
        <f t="shared" ca="1" si="1"/>
        <v>0.75472812305053427</v>
      </c>
      <c r="C5" s="22">
        <f t="shared" ca="1" si="0"/>
        <v>0.64727925914770024</v>
      </c>
      <c r="D5" s="22">
        <f t="shared" ca="1" si="0"/>
        <v>0.19525310433228327</v>
      </c>
      <c r="E5" s="22">
        <f t="shared" ca="1" si="0"/>
        <v>0.76728502572454216</v>
      </c>
      <c r="F5" s="22">
        <f t="shared" ca="1" si="0"/>
        <v>0.92513158152073183</v>
      </c>
      <c r="G5" s="22">
        <f t="shared" ca="1" si="0"/>
        <v>0.38804676744863242</v>
      </c>
      <c r="H5" s="22">
        <f t="shared" ca="1" si="0"/>
        <v>0.69952960270868658</v>
      </c>
      <c r="I5" s="22">
        <f t="shared" ca="1" si="0"/>
        <v>0.95845215510090787</v>
      </c>
      <c r="J5" s="22">
        <f t="shared" ca="1" si="0"/>
        <v>7.469198757147133E-3</v>
      </c>
      <c r="K5" s="22">
        <f t="shared" ca="1" si="0"/>
        <v>0.52943062413275088</v>
      </c>
      <c r="L5" s="22">
        <f t="shared" ca="1" si="0"/>
        <v>0.6351112180036228</v>
      </c>
      <c r="M5" s="22">
        <f t="shared" ca="1" si="0"/>
        <v>4.8303595148702971E-2</v>
      </c>
      <c r="N5" s="22">
        <f t="shared" ca="1" si="0"/>
        <v>3.720394212683531E-2</v>
      </c>
      <c r="O5" s="22">
        <f t="shared" ca="1" si="0"/>
        <v>0.10610913456780469</v>
      </c>
      <c r="P5" s="22">
        <f t="shared" ca="1" si="0"/>
        <v>0.36500374329732044</v>
      </c>
      <c r="Q5" s="22">
        <f t="shared" ca="1" si="0"/>
        <v>0.89469846420431509</v>
      </c>
      <c r="R5" s="22">
        <f t="shared" ca="1" si="0"/>
        <v>0.40886940643569769</v>
      </c>
      <c r="S5" s="22">
        <f t="shared" ca="1" si="0"/>
        <v>0.74660684760902873</v>
      </c>
      <c r="T5" s="22">
        <f t="shared" ca="1" si="0"/>
        <v>0.1171203242421589</v>
      </c>
      <c r="U5" s="22">
        <f t="shared" ca="1" si="0"/>
        <v>0.6492007161910629</v>
      </c>
      <c r="V5" s="22">
        <f t="shared" ca="1" si="0"/>
        <v>0.37079113302364042</v>
      </c>
      <c r="W5" s="22">
        <f t="shared" ca="1" si="0"/>
        <v>6.7979723868165864E-2</v>
      </c>
      <c r="X5" s="22">
        <f t="shared" ca="1" si="0"/>
        <v>4.0632759839119514E-2</v>
      </c>
      <c r="Y5" s="22">
        <f t="shared" ca="1" si="0"/>
        <v>0.30564184425176821</v>
      </c>
      <c r="Z5" s="22">
        <f t="shared" ca="1" si="0"/>
        <v>0.31052789980881867</v>
      </c>
      <c r="AA5" s="22">
        <f t="shared" ca="1" si="0"/>
        <v>0.97910258224836311</v>
      </c>
      <c r="AB5" s="22">
        <f t="shared" ca="1" si="0"/>
        <v>0.3789642556761027</v>
      </c>
      <c r="AC5" s="22">
        <f t="shared" ca="1" si="0"/>
        <v>0.54126589531776315</v>
      </c>
      <c r="AD5" s="22">
        <f t="shared" ca="1" si="0"/>
        <v>0.69086611575282786</v>
      </c>
      <c r="AE5" s="22">
        <f t="shared" ca="1" si="0"/>
        <v>0.40265031270629714</v>
      </c>
      <c r="AF5" s="22">
        <f t="shared" ca="1" si="0"/>
        <v>0.35721230227162115</v>
      </c>
      <c r="AG5" s="22">
        <f t="shared" ca="1" si="0"/>
        <v>0.5739972100201105</v>
      </c>
      <c r="AH5" s="22">
        <f t="shared" ca="1" si="0"/>
        <v>0.3792479235733891</v>
      </c>
      <c r="AI5" s="22">
        <f t="shared" ca="1" si="0"/>
        <v>6.0606736306001663E-2</v>
      </c>
      <c r="AJ5" s="22">
        <f t="shared" ca="1" si="0"/>
        <v>0.56015249643366094</v>
      </c>
      <c r="AK5" s="22">
        <f t="shared" ca="1" si="0"/>
        <v>0.37741579903449607</v>
      </c>
      <c r="AL5" s="22">
        <f t="shared" ca="1" si="0"/>
        <v>0.40670700781209612</v>
      </c>
      <c r="AM5" s="22">
        <f t="shared" ca="1" si="0"/>
        <v>0.37598363596355766</v>
      </c>
      <c r="AN5" s="22">
        <f t="shared" ca="1" si="0"/>
        <v>0.97659342413557793</v>
      </c>
      <c r="AO5" s="22">
        <f t="shared" ca="1" si="0"/>
        <v>0.13386420309524605</v>
      </c>
      <c r="AP5" s="22">
        <f t="shared" ca="1" si="0"/>
        <v>0.94000369697339603</v>
      </c>
      <c r="AQ5" s="22">
        <f t="shared" ca="1" si="0"/>
        <v>7.5252020406747722E-2</v>
      </c>
      <c r="AR5" s="22">
        <f t="shared" ca="1" si="0"/>
        <v>0.17812234851872943</v>
      </c>
      <c r="AS5" s="22">
        <f t="shared" ca="1" si="0"/>
        <v>0.52913071878552487</v>
      </c>
      <c r="AT5" s="22">
        <f t="shared" ca="1" si="0"/>
        <v>0.64369445413878623</v>
      </c>
      <c r="AU5" s="22">
        <f t="shared" ca="1" si="0"/>
        <v>0.97778369776717478</v>
      </c>
      <c r="AV5" s="22">
        <f t="shared" ca="1" si="0"/>
        <v>7.8350284135073833E-2</v>
      </c>
      <c r="AW5" s="22">
        <f t="shared" ca="1" si="0"/>
        <v>0.1656472756251296</v>
      </c>
      <c r="AX5" s="22">
        <f t="shared" ca="1" si="0"/>
        <v>0.58933676310162419</v>
      </c>
      <c r="AY5" s="22">
        <f t="shared" ca="1" si="0"/>
        <v>0.42894668380671186</v>
      </c>
    </row>
    <row r="6" spans="2:51" x14ac:dyDescent="0.15">
      <c r="B6" s="22">
        <f t="shared" ca="1" si="1"/>
        <v>0.50493798352683761</v>
      </c>
      <c r="C6" s="22">
        <f t="shared" ca="1" si="0"/>
        <v>0.47890362657990071</v>
      </c>
      <c r="D6" s="22">
        <f t="shared" ca="1" si="0"/>
        <v>0.82153179935043374</v>
      </c>
      <c r="E6" s="22">
        <f t="shared" ca="1" si="0"/>
        <v>0.33613025119797013</v>
      </c>
      <c r="F6" s="22">
        <f t="shared" ca="1" si="0"/>
        <v>0.98250171996655244</v>
      </c>
      <c r="G6" s="22">
        <f t="shared" ca="1" si="0"/>
        <v>0.57367344908732609</v>
      </c>
      <c r="H6" s="22">
        <f t="shared" ca="1" si="0"/>
        <v>0.19196766624465511</v>
      </c>
      <c r="I6" s="22">
        <f t="shared" ca="1" si="0"/>
        <v>6.4510935321749563E-2</v>
      </c>
      <c r="J6" s="22">
        <f t="shared" ca="1" si="0"/>
        <v>0.56855320440912827</v>
      </c>
      <c r="K6" s="22">
        <f t="shared" ca="1" si="0"/>
        <v>0.97468130719068657</v>
      </c>
      <c r="L6" s="22">
        <f t="shared" ca="1" si="0"/>
        <v>0.63605121508308593</v>
      </c>
      <c r="M6" s="22">
        <f t="shared" ca="1" si="0"/>
        <v>0.97416661503647572</v>
      </c>
      <c r="N6" s="22">
        <f t="shared" ca="1" si="0"/>
        <v>0.27012970701333405</v>
      </c>
      <c r="O6" s="22">
        <f t="shared" ca="1" si="0"/>
        <v>0.69193555379861649</v>
      </c>
      <c r="P6" s="22">
        <f t="shared" ca="1" si="0"/>
        <v>7.6857691411752582E-2</v>
      </c>
      <c r="Q6" s="22">
        <f t="shared" ca="1" si="0"/>
        <v>2.826201083906299E-2</v>
      </c>
      <c r="R6" s="22">
        <f t="shared" ca="1" si="0"/>
        <v>0.71504330157196694</v>
      </c>
      <c r="S6" s="22">
        <f t="shared" ca="1" si="0"/>
        <v>0.2514039604315379</v>
      </c>
      <c r="T6" s="22">
        <f t="shared" ca="1" si="0"/>
        <v>0.97638154606878669</v>
      </c>
      <c r="U6" s="22">
        <f t="shared" ca="1" si="0"/>
        <v>0.90950751626337389</v>
      </c>
      <c r="V6" s="22">
        <f t="shared" ca="1" si="0"/>
        <v>0.74203747455406988</v>
      </c>
      <c r="W6" s="22">
        <f t="shared" ca="1" si="0"/>
        <v>0.20221221431675651</v>
      </c>
      <c r="X6" s="22">
        <f t="shared" ca="1" si="0"/>
        <v>0.95088127990998783</v>
      </c>
      <c r="Y6" s="22">
        <f t="shared" ca="1" si="0"/>
        <v>0.62577115681756079</v>
      </c>
      <c r="Z6" s="22">
        <f t="shared" ca="1" si="0"/>
        <v>0.74840930831513086</v>
      </c>
      <c r="AA6" s="22">
        <f t="shared" ca="1" si="0"/>
        <v>0.56082662849242715</v>
      </c>
      <c r="AB6" s="22">
        <f t="shared" ca="1" si="0"/>
        <v>0.23043990581029616</v>
      </c>
      <c r="AC6" s="22">
        <f t="shared" ca="1" si="0"/>
        <v>0.71294894037497281</v>
      </c>
      <c r="AD6" s="22">
        <f t="shared" ca="1" si="0"/>
        <v>0.44678292160437261</v>
      </c>
      <c r="AE6" s="22">
        <f t="shared" ca="1" si="0"/>
        <v>0.5950893465981224</v>
      </c>
      <c r="AF6" s="22">
        <f t="shared" ca="1" si="0"/>
        <v>0.70386542000783137</v>
      </c>
      <c r="AG6" s="22">
        <f t="shared" ca="1" si="0"/>
        <v>0.81885147406356662</v>
      </c>
      <c r="AH6" s="22">
        <f t="shared" ca="1" si="0"/>
        <v>0.26935724803318495</v>
      </c>
      <c r="AI6" s="22">
        <f t="shared" ca="1" si="0"/>
        <v>0.31444119939168469</v>
      </c>
      <c r="AJ6" s="22">
        <f t="shared" ca="1" si="0"/>
        <v>3.3326169426658669E-2</v>
      </c>
      <c r="AK6" s="22">
        <f t="shared" ca="1" si="0"/>
        <v>4.5007690514180521E-2</v>
      </c>
      <c r="AL6" s="22">
        <f t="shared" ca="1" si="0"/>
        <v>0.46583807092662655</v>
      </c>
      <c r="AM6" s="22">
        <f t="shared" ca="1" si="0"/>
        <v>0.13806853485698267</v>
      </c>
      <c r="AN6" s="22">
        <f t="shared" ca="1" si="0"/>
        <v>0.30249626826344178</v>
      </c>
      <c r="AO6" s="22">
        <f t="shared" ca="1" si="0"/>
        <v>0.76435735561213369</v>
      </c>
      <c r="AP6" s="22">
        <f t="shared" ca="1" si="0"/>
        <v>0.38508991424327743</v>
      </c>
      <c r="AQ6" s="22">
        <f t="shared" ca="1" si="0"/>
        <v>0.48506296836933671</v>
      </c>
      <c r="AR6" s="22">
        <f t="shared" ca="1" si="0"/>
        <v>0.25063490754764184</v>
      </c>
      <c r="AS6" s="22">
        <f t="shared" ca="1" si="0"/>
        <v>0.73856147537911188</v>
      </c>
      <c r="AT6" s="22">
        <f t="shared" ca="1" si="0"/>
        <v>0.62167614946354322</v>
      </c>
      <c r="AU6" s="22">
        <f t="shared" ca="1" si="0"/>
        <v>2.0087259595164886E-2</v>
      </c>
      <c r="AV6" s="22">
        <f t="shared" ca="1" si="0"/>
        <v>0.62801326801219637</v>
      </c>
      <c r="AW6" s="22">
        <f t="shared" ca="1" si="0"/>
        <v>7.5743214001454229E-2</v>
      </c>
      <c r="AX6" s="22">
        <f t="shared" ca="1" si="0"/>
        <v>0.40270109872241378</v>
      </c>
      <c r="AY6" s="22">
        <f t="shared" ca="1" si="0"/>
        <v>0.69129403657980226</v>
      </c>
    </row>
    <row r="7" spans="2:51" x14ac:dyDescent="0.15">
      <c r="B7" s="22">
        <f t="shared" ca="1" si="1"/>
        <v>0.56795588226705152</v>
      </c>
      <c r="C7" s="22">
        <f t="shared" ca="1" si="0"/>
        <v>0.86502389148712655</v>
      </c>
      <c r="D7" s="22">
        <f t="shared" ca="1" si="0"/>
        <v>0.54471455734995455</v>
      </c>
      <c r="E7" s="22">
        <f t="shared" ca="1" si="0"/>
        <v>0.49233384554979243</v>
      </c>
      <c r="F7" s="22">
        <f t="shared" ca="1" si="0"/>
        <v>0.13134452981267175</v>
      </c>
      <c r="G7" s="22">
        <f t="shared" ca="1" si="0"/>
        <v>0.54001482270507584</v>
      </c>
      <c r="H7" s="22">
        <f t="shared" ca="1" si="0"/>
        <v>0.8857380306811985</v>
      </c>
      <c r="I7" s="22">
        <f t="shared" ca="1" si="0"/>
        <v>0.72410341628723829</v>
      </c>
      <c r="J7" s="22">
        <f t="shared" ca="1" si="0"/>
        <v>0.51612684600019676</v>
      </c>
      <c r="K7" s="22">
        <f t="shared" ca="1" si="0"/>
        <v>0.97994646131709739</v>
      </c>
      <c r="L7" s="22">
        <f t="shared" ca="1" si="0"/>
        <v>0.35089942650138228</v>
      </c>
      <c r="M7" s="22">
        <f t="shared" ca="1" si="0"/>
        <v>0.18292944800393485</v>
      </c>
      <c r="N7" s="22">
        <f t="shared" ca="1" si="0"/>
        <v>7.1514882597912721E-2</v>
      </c>
      <c r="O7" s="22">
        <f t="shared" ca="1" si="0"/>
        <v>0.46695305615840266</v>
      </c>
      <c r="P7" s="22">
        <f t="shared" ca="1" si="0"/>
        <v>0.4091548015776465</v>
      </c>
      <c r="Q7" s="22">
        <f t="shared" ca="1" si="0"/>
        <v>0.76761337189006773</v>
      </c>
      <c r="R7" s="22">
        <f t="shared" ca="1" si="0"/>
        <v>0.86158299752307665</v>
      </c>
      <c r="S7" s="22">
        <f t="shared" ca="1" si="0"/>
        <v>0.39061419139683295</v>
      </c>
      <c r="T7" s="22">
        <f t="shared" ca="1" si="0"/>
        <v>0.37110153277630531</v>
      </c>
      <c r="U7" s="22">
        <f t="shared" ca="1" si="0"/>
        <v>0.15340714469236594</v>
      </c>
      <c r="V7" s="22">
        <f t="shared" ca="1" si="0"/>
        <v>0.46504932451650938</v>
      </c>
      <c r="W7" s="22">
        <f t="shared" ca="1" si="0"/>
        <v>0.45551922996427396</v>
      </c>
      <c r="X7" s="22">
        <f t="shared" ca="1" si="0"/>
        <v>0.16359894763173877</v>
      </c>
      <c r="Y7" s="22">
        <f t="shared" ca="1" si="0"/>
        <v>0.77144793894398433</v>
      </c>
      <c r="Z7" s="22">
        <f t="shared" ca="1" si="0"/>
        <v>0.9048882734158884</v>
      </c>
      <c r="AA7" s="22">
        <f t="shared" ca="1" si="0"/>
        <v>0.2502294323207096</v>
      </c>
      <c r="AB7" s="22">
        <f t="shared" ref="AB7:AY7" ca="1" si="2">RAND()</f>
        <v>0.23151799816387464</v>
      </c>
      <c r="AC7" s="22">
        <f t="shared" ca="1" si="2"/>
        <v>0.60173701917956146</v>
      </c>
      <c r="AD7" s="22">
        <f t="shared" ca="1" si="2"/>
        <v>0.72850994482073217</v>
      </c>
      <c r="AE7" s="22">
        <f t="shared" ca="1" si="2"/>
        <v>0.43344337919316411</v>
      </c>
      <c r="AF7" s="22">
        <f t="shared" ca="1" si="2"/>
        <v>0.56232430301547975</v>
      </c>
      <c r="AG7" s="22">
        <f t="shared" ca="1" si="2"/>
        <v>0.66427076602921187</v>
      </c>
      <c r="AH7" s="22">
        <f t="shared" ca="1" si="2"/>
        <v>0.72186611661429567</v>
      </c>
      <c r="AI7" s="22">
        <f t="shared" ca="1" si="2"/>
        <v>0.83534885392702762</v>
      </c>
      <c r="AJ7" s="22">
        <f t="shared" ca="1" si="2"/>
        <v>0.53954197426621398</v>
      </c>
      <c r="AK7" s="22">
        <f t="shared" ca="1" si="2"/>
        <v>1.0442102211300708E-2</v>
      </c>
      <c r="AL7" s="22">
        <f t="shared" ca="1" si="2"/>
        <v>0.82626656473092575</v>
      </c>
      <c r="AM7" s="22">
        <f t="shared" ca="1" si="2"/>
        <v>0.46028624261861784</v>
      </c>
      <c r="AN7" s="22">
        <f t="shared" ca="1" si="2"/>
        <v>0.61596873277491759</v>
      </c>
      <c r="AO7" s="22">
        <f t="shared" ca="1" si="2"/>
        <v>0.31031785665482325</v>
      </c>
      <c r="AP7" s="22">
        <f t="shared" ca="1" si="2"/>
        <v>0.28336269971660599</v>
      </c>
      <c r="AQ7" s="22">
        <f t="shared" ca="1" si="2"/>
        <v>0.80186763054813259</v>
      </c>
      <c r="AR7" s="22">
        <f t="shared" ca="1" si="2"/>
        <v>0.83194653333231083</v>
      </c>
      <c r="AS7" s="22">
        <f t="shared" ca="1" si="2"/>
        <v>0.74280885527285911</v>
      </c>
      <c r="AT7" s="22">
        <f t="shared" ca="1" si="2"/>
        <v>0.29659235999148825</v>
      </c>
      <c r="AU7" s="22">
        <f t="shared" ca="1" si="2"/>
        <v>0.69802212119258478</v>
      </c>
      <c r="AV7" s="22">
        <f t="shared" ca="1" si="2"/>
        <v>0.56954954223685106</v>
      </c>
      <c r="AW7" s="22">
        <f t="shared" ca="1" si="2"/>
        <v>0.50249871428474047</v>
      </c>
      <c r="AX7" s="22">
        <f t="shared" ca="1" si="2"/>
        <v>0.13605469603534992</v>
      </c>
      <c r="AY7" s="22">
        <f t="shared" ca="1" si="2"/>
        <v>0.19351704153269356</v>
      </c>
    </row>
    <row r="8" spans="2:51" x14ac:dyDescent="0.15">
      <c r="B8" s="22">
        <f t="shared" ca="1" si="1"/>
        <v>0.8103877618774179</v>
      </c>
      <c r="C8" s="22">
        <f t="shared" ca="1" si="1"/>
        <v>0.21820506121071115</v>
      </c>
      <c r="D8" s="22">
        <f t="shared" ca="1" si="1"/>
        <v>0.75794054768013908</v>
      </c>
      <c r="E8" s="22">
        <f t="shared" ca="1" si="1"/>
        <v>0.77039551575467147</v>
      </c>
      <c r="F8" s="22">
        <f t="shared" ca="1" si="1"/>
        <v>0.94188701116921436</v>
      </c>
      <c r="G8" s="22">
        <f t="shared" ca="1" si="1"/>
        <v>0.10696783110041064</v>
      </c>
      <c r="H8" s="22">
        <f t="shared" ca="1" si="1"/>
        <v>0.3274752314388969</v>
      </c>
      <c r="I8" s="22">
        <f t="shared" ca="1" si="1"/>
        <v>0.14986288706961925</v>
      </c>
      <c r="J8" s="22">
        <f t="shared" ca="1" si="1"/>
        <v>8.5568399816513874E-2</v>
      </c>
      <c r="K8" s="22">
        <f t="shared" ca="1" si="1"/>
        <v>0.12654876745926236</v>
      </c>
      <c r="L8" s="22">
        <f t="shared" ca="1" si="1"/>
        <v>0.99090068003411447</v>
      </c>
      <c r="M8" s="22">
        <f t="shared" ca="1" si="1"/>
        <v>0.86864354913385411</v>
      </c>
      <c r="N8" s="22">
        <f t="shared" ca="1" si="1"/>
        <v>0.38257748292396976</v>
      </c>
      <c r="O8" s="22">
        <f t="shared" ca="1" si="1"/>
        <v>0.33259356550554342</v>
      </c>
      <c r="P8" s="22">
        <f t="shared" ca="1" si="1"/>
        <v>0.3927487632199862</v>
      </c>
      <c r="Q8" s="22">
        <f t="shared" ca="1" si="1"/>
        <v>0.72408776514236595</v>
      </c>
      <c r="R8" s="22">
        <f t="shared" ref="R8:AY13" ca="1" si="3">RAND()</f>
        <v>0.81513697916093142</v>
      </c>
      <c r="S8" s="22">
        <f t="shared" ca="1" si="3"/>
        <v>0.46586738061980126</v>
      </c>
      <c r="T8" s="22">
        <f t="shared" ca="1" si="3"/>
        <v>0.90785436531246022</v>
      </c>
      <c r="U8" s="22">
        <f t="shared" ca="1" si="3"/>
        <v>0.23999054077040549</v>
      </c>
      <c r="V8" s="22">
        <f t="shared" ca="1" si="3"/>
        <v>0.72129262832721819</v>
      </c>
      <c r="W8" s="22">
        <f t="shared" ca="1" si="3"/>
        <v>8.3860100585433361E-2</v>
      </c>
      <c r="X8" s="22">
        <f t="shared" ca="1" si="3"/>
        <v>0.36139835533091436</v>
      </c>
      <c r="Y8" s="22">
        <f t="shared" ca="1" si="3"/>
        <v>0.93040057863916548</v>
      </c>
      <c r="Z8" s="22">
        <f t="shared" ca="1" si="3"/>
        <v>0.99097017026222844</v>
      </c>
      <c r="AA8" s="22">
        <f t="shared" ca="1" si="3"/>
        <v>0.3454889397190295</v>
      </c>
      <c r="AB8" s="22">
        <f t="shared" ca="1" si="3"/>
        <v>0.19713881029919955</v>
      </c>
      <c r="AC8" s="22">
        <f t="shared" ca="1" si="3"/>
        <v>0.95458761458367658</v>
      </c>
      <c r="AD8" s="22">
        <f t="shared" ca="1" si="3"/>
        <v>0.36733331252197954</v>
      </c>
      <c r="AE8" s="22">
        <f t="shared" ca="1" si="3"/>
        <v>0.27575523198241392</v>
      </c>
      <c r="AF8" s="22">
        <f t="shared" ca="1" si="3"/>
        <v>0.45089876131647155</v>
      </c>
      <c r="AG8" s="22">
        <f t="shared" ca="1" si="3"/>
        <v>0.98048105984718148</v>
      </c>
      <c r="AH8" s="22">
        <f t="shared" ca="1" si="3"/>
        <v>0.79259989566745304</v>
      </c>
      <c r="AI8" s="22">
        <f t="shared" ca="1" si="3"/>
        <v>0.74878897491392482</v>
      </c>
      <c r="AJ8" s="22">
        <f t="shared" ca="1" si="3"/>
        <v>0.24322027958520076</v>
      </c>
      <c r="AK8" s="22">
        <f t="shared" ca="1" si="3"/>
        <v>0.45203689836381045</v>
      </c>
      <c r="AL8" s="22">
        <f t="shared" ca="1" si="3"/>
        <v>0.54172702366581282</v>
      </c>
      <c r="AM8" s="22">
        <f t="shared" ca="1" si="3"/>
        <v>0.28643220222254395</v>
      </c>
      <c r="AN8" s="22">
        <f t="shared" ca="1" si="3"/>
        <v>0.17271790637546547</v>
      </c>
      <c r="AO8" s="22">
        <f t="shared" ca="1" si="3"/>
        <v>0.83935964163135135</v>
      </c>
      <c r="AP8" s="22">
        <f t="shared" ca="1" si="3"/>
        <v>0.4569479655638421</v>
      </c>
      <c r="AQ8" s="22">
        <f t="shared" ca="1" si="3"/>
        <v>0.37313798857896363</v>
      </c>
      <c r="AR8" s="22">
        <f t="shared" ca="1" si="3"/>
        <v>0.93111607425514309</v>
      </c>
      <c r="AS8" s="22">
        <f t="shared" ca="1" si="3"/>
        <v>0.28199087630111042</v>
      </c>
      <c r="AT8" s="22">
        <f t="shared" ca="1" si="3"/>
        <v>0.39922886368159161</v>
      </c>
      <c r="AU8" s="22">
        <f t="shared" ca="1" si="3"/>
        <v>0.17059286563019771</v>
      </c>
      <c r="AV8" s="22">
        <f t="shared" ca="1" si="3"/>
        <v>0.81731107550157822</v>
      </c>
      <c r="AW8" s="22">
        <f t="shared" ca="1" si="3"/>
        <v>8.9346593650509232E-2</v>
      </c>
      <c r="AX8" s="22">
        <f t="shared" ca="1" si="3"/>
        <v>0.83672112271635102</v>
      </c>
      <c r="AY8" s="22">
        <f t="shared" ca="1" si="3"/>
        <v>5.6869052596752123E-2</v>
      </c>
    </row>
    <row r="9" spans="2:51" x14ac:dyDescent="0.15">
      <c r="B9" s="22">
        <f t="shared" ca="1" si="1"/>
        <v>6.6877785898701303E-3</v>
      </c>
      <c r="C9" s="22">
        <f t="shared" ca="1" si="1"/>
        <v>0.10436080688631277</v>
      </c>
      <c r="D9" s="22">
        <f t="shared" ca="1" si="1"/>
        <v>0.84251511108465627</v>
      </c>
      <c r="E9" s="22">
        <f t="shared" ca="1" si="1"/>
        <v>6.7753329493946968E-3</v>
      </c>
      <c r="F9" s="22">
        <f t="shared" ca="1" si="1"/>
        <v>0.22263119721947167</v>
      </c>
      <c r="G9" s="22">
        <f t="shared" ca="1" si="1"/>
        <v>0.30769331582993698</v>
      </c>
      <c r="H9" s="22">
        <f t="shared" ca="1" si="1"/>
        <v>0.37201800073238456</v>
      </c>
      <c r="I9" s="22">
        <f t="shared" ca="1" si="1"/>
        <v>0.34051367325135307</v>
      </c>
      <c r="J9" s="22">
        <f t="shared" ca="1" si="1"/>
        <v>0.32826900313275142</v>
      </c>
      <c r="K9" s="22">
        <f t="shared" ca="1" si="1"/>
        <v>0.78038306501471022</v>
      </c>
      <c r="L9" s="22">
        <f t="shared" ca="1" si="1"/>
        <v>0.50623152889056655</v>
      </c>
      <c r="M9" s="22">
        <f t="shared" ca="1" si="1"/>
        <v>0.35556757660834393</v>
      </c>
      <c r="N9" s="22">
        <f t="shared" ca="1" si="1"/>
        <v>2.9843298872031965E-2</v>
      </c>
      <c r="O9" s="22">
        <f t="shared" ca="1" si="1"/>
        <v>0.78538039340272325</v>
      </c>
      <c r="P9" s="22">
        <f t="shared" ca="1" si="1"/>
        <v>0.75693348184754017</v>
      </c>
      <c r="Q9" s="22">
        <f t="shared" ca="1" si="1"/>
        <v>0.78485876370140484</v>
      </c>
      <c r="R9" s="22">
        <f t="shared" ca="1" si="3"/>
        <v>0.29559295209655301</v>
      </c>
      <c r="S9" s="22">
        <f t="shared" ca="1" si="3"/>
        <v>0.60376261163991818</v>
      </c>
      <c r="T9" s="22">
        <f t="shared" ca="1" si="3"/>
        <v>0.70139903016109539</v>
      </c>
      <c r="U9" s="22">
        <f t="shared" ca="1" si="3"/>
        <v>0.78894325920840225</v>
      </c>
      <c r="V9" s="22">
        <f t="shared" ca="1" si="3"/>
        <v>0.68877239599520856</v>
      </c>
      <c r="W9" s="22">
        <f t="shared" ca="1" si="3"/>
        <v>5.8387518275775374E-2</v>
      </c>
      <c r="X9" s="22">
        <f t="shared" ca="1" si="3"/>
        <v>0.94725383824900489</v>
      </c>
      <c r="Y9" s="22">
        <f t="shared" ca="1" si="3"/>
        <v>0.5480885631945045</v>
      </c>
      <c r="Z9" s="22">
        <f t="shared" ca="1" si="3"/>
        <v>0.5840660831512009</v>
      </c>
      <c r="AA9" s="22">
        <f t="shared" ca="1" si="3"/>
        <v>0.63566552816239041</v>
      </c>
      <c r="AB9" s="22">
        <f t="shared" ca="1" si="3"/>
        <v>0.39816320815551998</v>
      </c>
      <c r="AC9" s="22">
        <f t="shared" ca="1" si="3"/>
        <v>0.45710531754422201</v>
      </c>
      <c r="AD9" s="22">
        <f t="shared" ca="1" si="3"/>
        <v>0.95708600329174232</v>
      </c>
      <c r="AE9" s="22">
        <f t="shared" ca="1" si="3"/>
        <v>0.93817752295428714</v>
      </c>
      <c r="AF9" s="22">
        <f t="shared" ca="1" si="3"/>
        <v>0.25344012920412473</v>
      </c>
      <c r="AG9" s="22">
        <f t="shared" ca="1" si="3"/>
        <v>0.89791989895721869</v>
      </c>
      <c r="AH9" s="22">
        <f t="shared" ca="1" si="3"/>
        <v>0.95103294268857819</v>
      </c>
      <c r="AI9" s="22">
        <f t="shared" ca="1" si="3"/>
        <v>0.3610535645281967</v>
      </c>
      <c r="AJ9" s="22">
        <f t="shared" ca="1" si="3"/>
        <v>0.11922410384565407</v>
      </c>
      <c r="AK9" s="22">
        <f t="shared" ca="1" si="3"/>
        <v>0.25512146937047175</v>
      </c>
      <c r="AL9" s="22">
        <f t="shared" ca="1" si="3"/>
        <v>0.17209578033560358</v>
      </c>
      <c r="AM9" s="22">
        <f t="shared" ca="1" si="3"/>
        <v>0.53915007191462971</v>
      </c>
      <c r="AN9" s="22">
        <f t="shared" ca="1" si="3"/>
        <v>0.31581653399221321</v>
      </c>
      <c r="AO9" s="22">
        <f t="shared" ca="1" si="3"/>
        <v>0.17943478720757011</v>
      </c>
      <c r="AP9" s="22">
        <f t="shared" ca="1" si="3"/>
        <v>0.32833373244169284</v>
      </c>
      <c r="AQ9" s="22">
        <f t="shared" ca="1" si="3"/>
        <v>0.79754273863275205</v>
      </c>
      <c r="AR9" s="22">
        <f t="shared" ca="1" si="3"/>
        <v>0.94287794221866916</v>
      </c>
      <c r="AS9" s="22">
        <f t="shared" ca="1" si="3"/>
        <v>0.39008919490570781</v>
      </c>
      <c r="AT9" s="22">
        <f t="shared" ca="1" si="3"/>
        <v>0.45450332190117604</v>
      </c>
      <c r="AU9" s="22">
        <f t="shared" ca="1" si="3"/>
        <v>0.34643817569801938</v>
      </c>
      <c r="AV9" s="22">
        <f t="shared" ca="1" si="3"/>
        <v>0.81847944872879286</v>
      </c>
      <c r="AW9" s="22">
        <f t="shared" ca="1" si="3"/>
        <v>0.44578864198947943</v>
      </c>
      <c r="AX9" s="22">
        <f t="shared" ca="1" si="3"/>
        <v>0.52337829632248023</v>
      </c>
      <c r="AY9" s="22">
        <f t="shared" ca="1" si="3"/>
        <v>0.46779801019770517</v>
      </c>
    </row>
    <row r="10" spans="2:51" x14ac:dyDescent="0.15">
      <c r="B10" s="22">
        <f t="shared" ca="1" si="1"/>
        <v>0.45987878727361964</v>
      </c>
      <c r="C10" s="22">
        <f t="shared" ca="1" si="1"/>
        <v>0.64287751853425235</v>
      </c>
      <c r="D10" s="22">
        <f t="shared" ca="1" si="1"/>
        <v>8.9860710483845363E-2</v>
      </c>
      <c r="E10" s="22">
        <f t="shared" ca="1" si="1"/>
        <v>0.20929933009464419</v>
      </c>
      <c r="F10" s="22">
        <f t="shared" ca="1" si="1"/>
        <v>0.40641613979478031</v>
      </c>
      <c r="G10" s="22">
        <f t="shared" ca="1" si="1"/>
        <v>0.75195063137106521</v>
      </c>
      <c r="H10" s="22">
        <f t="shared" ca="1" si="1"/>
        <v>0.6395601223795393</v>
      </c>
      <c r="I10" s="22">
        <f t="shared" ca="1" si="1"/>
        <v>3.8492929875327264E-2</v>
      </c>
      <c r="J10" s="22">
        <f t="shared" ca="1" si="1"/>
        <v>0.76019949775855722</v>
      </c>
      <c r="K10" s="22">
        <f t="shared" ca="1" si="1"/>
        <v>0.58900568630234285</v>
      </c>
      <c r="L10" s="22">
        <f t="shared" ca="1" si="1"/>
        <v>0.12492835479741393</v>
      </c>
      <c r="M10" s="22">
        <f t="shared" ca="1" si="1"/>
        <v>0.40069050017209296</v>
      </c>
      <c r="N10" s="22">
        <f t="shared" ca="1" si="1"/>
        <v>1.3185255526361628E-2</v>
      </c>
      <c r="O10" s="22">
        <f t="shared" ca="1" si="1"/>
        <v>0.88767440837897715</v>
      </c>
      <c r="P10" s="22">
        <f t="shared" ca="1" si="1"/>
        <v>0.44296596906719188</v>
      </c>
      <c r="Q10" s="22">
        <f t="shared" ca="1" si="1"/>
        <v>0.85159894792506063</v>
      </c>
      <c r="R10" s="22">
        <f t="shared" ca="1" si="3"/>
        <v>0.88295948637093058</v>
      </c>
      <c r="S10" s="22">
        <f t="shared" ca="1" si="3"/>
        <v>9.6176577127140117E-2</v>
      </c>
      <c r="T10" s="22">
        <f t="shared" ca="1" si="3"/>
        <v>0.15650551030546</v>
      </c>
      <c r="U10" s="22">
        <f t="shared" ca="1" si="3"/>
        <v>0.89359515498947717</v>
      </c>
      <c r="V10" s="22">
        <f t="shared" ca="1" si="3"/>
        <v>0.70023750876097424</v>
      </c>
      <c r="W10" s="22">
        <f t="shared" ca="1" si="3"/>
        <v>0.91645751800115616</v>
      </c>
      <c r="X10" s="22">
        <f t="shared" ca="1" si="3"/>
        <v>0.30791646406092965</v>
      </c>
      <c r="Y10" s="22">
        <f t="shared" ca="1" si="3"/>
        <v>6.8413700424200918E-2</v>
      </c>
      <c r="Z10" s="22">
        <f t="shared" ca="1" si="3"/>
        <v>0.11514476754114988</v>
      </c>
      <c r="AA10" s="22">
        <f t="shared" ca="1" si="3"/>
        <v>0.72338745836490592</v>
      </c>
      <c r="AB10" s="22">
        <f t="shared" ca="1" si="3"/>
        <v>0.51966225105883801</v>
      </c>
      <c r="AC10" s="22">
        <f t="shared" ca="1" si="3"/>
        <v>3.3432510905552437E-2</v>
      </c>
      <c r="AD10" s="22">
        <f t="shared" ca="1" si="3"/>
        <v>0.39655471361052885</v>
      </c>
      <c r="AE10" s="22">
        <f t="shared" ca="1" si="3"/>
        <v>0.8105879499613835</v>
      </c>
      <c r="AF10" s="22">
        <f t="shared" ca="1" si="3"/>
        <v>0.24474437590736997</v>
      </c>
      <c r="AG10" s="22">
        <f t="shared" ca="1" si="3"/>
        <v>0.66025175149640103</v>
      </c>
      <c r="AH10" s="22">
        <f t="shared" ca="1" si="3"/>
        <v>0.3730344429662581</v>
      </c>
      <c r="AI10" s="22">
        <f t="shared" ca="1" si="3"/>
        <v>3.5269555847607492E-2</v>
      </c>
      <c r="AJ10" s="22">
        <f t="shared" ca="1" si="3"/>
        <v>0.80928112821203324</v>
      </c>
      <c r="AK10" s="22">
        <f t="shared" ca="1" si="3"/>
        <v>0.90409312073399495</v>
      </c>
      <c r="AL10" s="22">
        <f t="shared" ca="1" si="3"/>
        <v>0.7801146085904197</v>
      </c>
      <c r="AM10" s="22">
        <f t="shared" ca="1" si="3"/>
        <v>0.54685550444325981</v>
      </c>
      <c r="AN10" s="22">
        <f t="shared" ca="1" si="3"/>
        <v>0.47601084980341435</v>
      </c>
      <c r="AO10" s="22">
        <f t="shared" ca="1" si="3"/>
        <v>0.99384955432356059</v>
      </c>
      <c r="AP10" s="22">
        <f t="shared" ca="1" si="3"/>
        <v>0.52342034224550948</v>
      </c>
      <c r="AQ10" s="22">
        <f t="shared" ca="1" si="3"/>
        <v>0.86640896178488458</v>
      </c>
      <c r="AR10" s="22">
        <f t="shared" ca="1" si="3"/>
        <v>0.10139240090970147</v>
      </c>
      <c r="AS10" s="22">
        <f t="shared" ca="1" si="3"/>
        <v>0.74989933765737182</v>
      </c>
      <c r="AT10" s="22">
        <f t="shared" ca="1" si="3"/>
        <v>0.51517741872109613</v>
      </c>
      <c r="AU10" s="22">
        <f t="shared" ca="1" si="3"/>
        <v>0.2737676886405962</v>
      </c>
      <c r="AV10" s="22">
        <f t="shared" ca="1" si="3"/>
        <v>1.4554179531508948E-2</v>
      </c>
      <c r="AW10" s="22">
        <f t="shared" ca="1" si="3"/>
        <v>3.8456113351050814E-2</v>
      </c>
      <c r="AX10" s="22">
        <f t="shared" ca="1" si="3"/>
        <v>0.63601648634925756</v>
      </c>
      <c r="AY10" s="22">
        <f t="shared" ca="1" si="3"/>
        <v>0.16102998354775988</v>
      </c>
    </row>
    <row r="11" spans="2:51" x14ac:dyDescent="0.15">
      <c r="B11" s="22">
        <f t="shared" ca="1" si="1"/>
        <v>0.86054429710151903</v>
      </c>
      <c r="C11" s="22">
        <f t="shared" ca="1" si="1"/>
        <v>0.17717497775873414</v>
      </c>
      <c r="D11" s="22">
        <f t="shared" ca="1" si="1"/>
        <v>0.28725669133195053</v>
      </c>
      <c r="E11" s="22">
        <f t="shared" ca="1" si="1"/>
        <v>0.71434082004738941</v>
      </c>
      <c r="F11" s="22">
        <f t="shared" ca="1" si="1"/>
        <v>0.92573277940548504</v>
      </c>
      <c r="G11" s="22">
        <f t="shared" ca="1" si="1"/>
        <v>0.64234616865034888</v>
      </c>
      <c r="H11" s="22">
        <f t="shared" ca="1" si="1"/>
        <v>0.63351693702762812</v>
      </c>
      <c r="I11" s="22">
        <f t="shared" ca="1" si="1"/>
        <v>0.76276537153116686</v>
      </c>
      <c r="J11" s="22">
        <f t="shared" ca="1" si="1"/>
        <v>0.57284374350093292</v>
      </c>
      <c r="K11" s="22">
        <f t="shared" ca="1" si="1"/>
        <v>0.12674494895745592</v>
      </c>
      <c r="L11" s="22">
        <f t="shared" ca="1" si="1"/>
        <v>0.40651569486281458</v>
      </c>
      <c r="M11" s="22">
        <f t="shared" ca="1" si="1"/>
        <v>0.93056967171995486</v>
      </c>
      <c r="N11" s="22">
        <f t="shared" ca="1" si="1"/>
        <v>0.93377521785613882</v>
      </c>
      <c r="O11" s="22">
        <f t="shared" ca="1" si="1"/>
        <v>0.23107076653741476</v>
      </c>
      <c r="P11" s="22">
        <f t="shared" ca="1" si="1"/>
        <v>2.756096406776265E-2</v>
      </c>
      <c r="Q11" s="22">
        <f t="shared" ca="1" si="1"/>
        <v>9.5783345406804776E-2</v>
      </c>
      <c r="R11" s="22">
        <f t="shared" ca="1" si="3"/>
        <v>0.98385783397060123</v>
      </c>
      <c r="S11" s="22">
        <f t="shared" ca="1" si="3"/>
        <v>0.47024842309658255</v>
      </c>
      <c r="T11" s="22">
        <f t="shared" ca="1" si="3"/>
        <v>0.22987917866179641</v>
      </c>
      <c r="U11" s="22">
        <f t="shared" ca="1" si="3"/>
        <v>0.3736266715601787</v>
      </c>
      <c r="V11" s="22">
        <f t="shared" ca="1" si="3"/>
        <v>8.3157722215227325E-2</v>
      </c>
      <c r="W11" s="22">
        <f t="shared" ca="1" si="3"/>
        <v>0.24617164166692096</v>
      </c>
      <c r="X11" s="22">
        <f t="shared" ca="1" si="3"/>
        <v>0.83772876366742732</v>
      </c>
      <c r="Y11" s="22">
        <f t="shared" ca="1" si="3"/>
        <v>0.28600367358932643</v>
      </c>
      <c r="Z11" s="22">
        <f t="shared" ca="1" si="3"/>
        <v>0.3472903491208128</v>
      </c>
      <c r="AA11" s="22">
        <f t="shared" ca="1" si="3"/>
        <v>0.14856817250800558</v>
      </c>
      <c r="AB11" s="22">
        <f t="shared" ca="1" si="3"/>
        <v>0.22955193638699434</v>
      </c>
      <c r="AC11" s="22">
        <f t="shared" ca="1" si="3"/>
        <v>0.57314086851617818</v>
      </c>
      <c r="AD11" s="22">
        <f t="shared" ca="1" si="3"/>
        <v>0.38188246452924923</v>
      </c>
      <c r="AE11" s="22">
        <f t="shared" ca="1" si="3"/>
        <v>0.40338952264378769</v>
      </c>
      <c r="AF11" s="22">
        <f t="shared" ca="1" si="3"/>
        <v>0.1412032939012291</v>
      </c>
      <c r="AG11" s="22">
        <f t="shared" ca="1" si="3"/>
        <v>0.66916297664086832</v>
      </c>
      <c r="AH11" s="22">
        <f t="shared" ca="1" si="3"/>
        <v>0.89732222848356591</v>
      </c>
      <c r="AI11" s="22">
        <f t="shared" ca="1" si="3"/>
        <v>0.73345295837029623</v>
      </c>
      <c r="AJ11" s="22">
        <f t="shared" ca="1" si="3"/>
        <v>2.6059620095171043E-2</v>
      </c>
      <c r="AK11" s="22">
        <f t="shared" ca="1" si="3"/>
        <v>0.37700929961678808</v>
      </c>
      <c r="AL11" s="22">
        <f t="shared" ca="1" si="3"/>
        <v>0.85956417418328757</v>
      </c>
      <c r="AM11" s="22">
        <f t="shared" ca="1" si="3"/>
        <v>0.4072307448881568</v>
      </c>
      <c r="AN11" s="22">
        <f t="shared" ca="1" si="3"/>
        <v>0.19140595056508913</v>
      </c>
      <c r="AO11" s="22">
        <f t="shared" ca="1" si="3"/>
        <v>0.55786874305440959</v>
      </c>
      <c r="AP11" s="22">
        <f t="shared" ca="1" si="3"/>
        <v>0.88645992954709973</v>
      </c>
      <c r="AQ11" s="22">
        <f t="shared" ca="1" si="3"/>
        <v>0.26563694260260107</v>
      </c>
      <c r="AR11" s="22">
        <f t="shared" ca="1" si="3"/>
        <v>0.30763024557463903</v>
      </c>
      <c r="AS11" s="22">
        <f t="shared" ca="1" si="3"/>
        <v>0.64549725856350049</v>
      </c>
      <c r="AT11" s="22">
        <f t="shared" ca="1" si="3"/>
        <v>0.55864422095335864</v>
      </c>
      <c r="AU11" s="22">
        <f t="shared" ca="1" si="3"/>
        <v>0.91666758643900892</v>
      </c>
      <c r="AV11" s="22">
        <f t="shared" ca="1" si="3"/>
        <v>0.83892872338302671</v>
      </c>
      <c r="AW11" s="22">
        <f t="shared" ca="1" si="3"/>
        <v>0.92271164859533161</v>
      </c>
      <c r="AX11" s="22">
        <f t="shared" ca="1" si="3"/>
        <v>0.77282858876256866</v>
      </c>
      <c r="AY11" s="22">
        <f t="shared" ca="1" si="3"/>
        <v>0.94015220324974247</v>
      </c>
    </row>
    <row r="12" spans="2:51" x14ac:dyDescent="0.15">
      <c r="B12" s="22">
        <f t="shared" ca="1" si="1"/>
        <v>0.18952054471206825</v>
      </c>
      <c r="C12" s="22">
        <f t="shared" ca="1" si="1"/>
        <v>0.87306707110394521</v>
      </c>
      <c r="D12" s="22">
        <f t="shared" ca="1" si="1"/>
        <v>0.4833866144379525</v>
      </c>
      <c r="E12" s="22">
        <f t="shared" ca="1" si="1"/>
        <v>0.68660399400446426</v>
      </c>
      <c r="F12" s="22">
        <f t="shared" ca="1" si="1"/>
        <v>0.69364089223499215</v>
      </c>
      <c r="G12" s="22">
        <f t="shared" ca="1" si="1"/>
        <v>0.59110251273045689</v>
      </c>
      <c r="H12" s="22">
        <f t="shared" ca="1" si="1"/>
        <v>0.93207921443440744</v>
      </c>
      <c r="I12" s="22">
        <f t="shared" ca="1" si="1"/>
        <v>0.36416976115347988</v>
      </c>
      <c r="J12" s="22">
        <f t="shared" ca="1" si="1"/>
        <v>0.22970078943141337</v>
      </c>
      <c r="K12" s="22">
        <f t="shared" ca="1" si="1"/>
        <v>0.89596056216319542</v>
      </c>
      <c r="L12" s="22">
        <f t="shared" ca="1" si="1"/>
        <v>9.8172632804795268E-2</v>
      </c>
      <c r="M12" s="22">
        <f t="shared" ca="1" si="1"/>
        <v>9.3934745324695257E-3</v>
      </c>
      <c r="N12" s="22">
        <f t="shared" ca="1" si="1"/>
        <v>0.21157543552615687</v>
      </c>
      <c r="O12" s="22">
        <f t="shared" ca="1" si="1"/>
        <v>0.71769882405093888</v>
      </c>
      <c r="P12" s="22">
        <f t="shared" ca="1" si="1"/>
        <v>0.24049521243079541</v>
      </c>
      <c r="Q12" s="22">
        <f t="shared" ca="1" si="1"/>
        <v>0.70835658441876381</v>
      </c>
      <c r="R12" s="22">
        <f t="shared" ca="1" si="3"/>
        <v>0.27805788836789602</v>
      </c>
      <c r="S12" s="22">
        <f t="shared" ca="1" si="3"/>
        <v>0.23611923560566395</v>
      </c>
      <c r="T12" s="22">
        <f t="shared" ca="1" si="3"/>
        <v>0.69388500785247176</v>
      </c>
      <c r="U12" s="22">
        <f t="shared" ca="1" si="3"/>
        <v>0.34896832767490382</v>
      </c>
      <c r="V12" s="22">
        <f t="shared" ca="1" si="3"/>
        <v>0.79129900306508605</v>
      </c>
      <c r="W12" s="22">
        <f t="shared" ca="1" si="3"/>
        <v>0.61397772662385675</v>
      </c>
      <c r="X12" s="22">
        <f t="shared" ca="1" si="3"/>
        <v>0.29772922325548401</v>
      </c>
      <c r="Y12" s="22">
        <f t="shared" ca="1" si="3"/>
        <v>0.35534883546534479</v>
      </c>
      <c r="Z12" s="22">
        <f t="shared" ca="1" si="3"/>
        <v>0.53369366671097418</v>
      </c>
      <c r="AA12" s="22">
        <f t="shared" ca="1" si="3"/>
        <v>0.50389744635767142</v>
      </c>
      <c r="AB12" s="22">
        <f t="shared" ca="1" si="3"/>
        <v>0.87913017355891288</v>
      </c>
      <c r="AC12" s="22">
        <f t="shared" ca="1" si="3"/>
        <v>0.71468464423066913</v>
      </c>
      <c r="AD12" s="22">
        <f t="shared" ca="1" si="3"/>
        <v>0.40072711947096162</v>
      </c>
      <c r="AE12" s="22">
        <f t="shared" ca="1" si="3"/>
        <v>0.93193344641461362</v>
      </c>
      <c r="AF12" s="22">
        <f t="shared" ca="1" si="3"/>
        <v>0.16144220514648855</v>
      </c>
      <c r="AG12" s="22">
        <f t="shared" ca="1" si="3"/>
        <v>0.7069992408264425</v>
      </c>
      <c r="AH12" s="22">
        <f t="shared" ca="1" si="3"/>
        <v>3.9813196920716609E-2</v>
      </c>
      <c r="AI12" s="22">
        <f t="shared" ca="1" si="3"/>
        <v>0.22635369238568592</v>
      </c>
      <c r="AJ12" s="22">
        <f t="shared" ca="1" si="3"/>
        <v>0.78219089281503007</v>
      </c>
      <c r="AK12" s="22">
        <f t="shared" ca="1" si="3"/>
        <v>0.92763497768148095</v>
      </c>
      <c r="AL12" s="22">
        <f t="shared" ca="1" si="3"/>
        <v>0.59026638182726665</v>
      </c>
      <c r="AM12" s="22">
        <f t="shared" ca="1" si="3"/>
        <v>2.629040989493947E-2</v>
      </c>
      <c r="AN12" s="22">
        <f t="shared" ca="1" si="3"/>
        <v>0.353665235512159</v>
      </c>
      <c r="AO12" s="22">
        <f t="shared" ca="1" si="3"/>
        <v>0.71049102747150927</v>
      </c>
      <c r="AP12" s="22">
        <f t="shared" ca="1" si="3"/>
        <v>0.98147556559160376</v>
      </c>
      <c r="AQ12" s="22">
        <f t="shared" ca="1" si="3"/>
        <v>0.98877768917603803</v>
      </c>
      <c r="AR12" s="22">
        <f t="shared" ca="1" si="3"/>
        <v>0.29879449640605082</v>
      </c>
      <c r="AS12" s="22">
        <f t="shared" ca="1" si="3"/>
        <v>0.88804950982878494</v>
      </c>
      <c r="AT12" s="22">
        <f t="shared" ca="1" si="3"/>
        <v>0.13618382374812676</v>
      </c>
      <c r="AU12" s="22">
        <f t="shared" ca="1" si="3"/>
        <v>0.13343401993842086</v>
      </c>
      <c r="AV12" s="22">
        <f t="shared" ca="1" si="3"/>
        <v>0.32074577150459971</v>
      </c>
      <c r="AW12" s="22">
        <f t="shared" ca="1" si="3"/>
        <v>0.52601134271446071</v>
      </c>
      <c r="AX12" s="22">
        <f t="shared" ca="1" si="3"/>
        <v>0.94498971205222893</v>
      </c>
      <c r="AY12" s="22">
        <f t="shared" ca="1" si="3"/>
        <v>5.7010272348175128E-2</v>
      </c>
    </row>
    <row r="13" spans="2:51" x14ac:dyDescent="0.15">
      <c r="B13" s="22">
        <f t="shared" ca="1" si="1"/>
        <v>0.29772714051550886</v>
      </c>
      <c r="C13" s="22">
        <f t="shared" ca="1" si="1"/>
        <v>0.37457835235077064</v>
      </c>
      <c r="D13" s="22">
        <f t="shared" ca="1" si="1"/>
        <v>0.32023362785486165</v>
      </c>
      <c r="E13" s="22">
        <f t="shared" ca="1" si="1"/>
        <v>0.67563260253041757</v>
      </c>
      <c r="F13" s="22">
        <f t="shared" ca="1" si="1"/>
        <v>0.98748263142463333</v>
      </c>
      <c r="G13" s="22">
        <f t="shared" ca="1" si="1"/>
        <v>0.15784504834679436</v>
      </c>
      <c r="H13" s="22">
        <f t="shared" ca="1" si="1"/>
        <v>0.19573357468221153</v>
      </c>
      <c r="I13" s="22">
        <f t="shared" ca="1" si="1"/>
        <v>0.98289519741867204</v>
      </c>
      <c r="J13" s="22">
        <f t="shared" ca="1" si="1"/>
        <v>6.7381521179286752E-2</v>
      </c>
      <c r="K13" s="22">
        <f t="shared" ca="1" si="1"/>
        <v>5.4732095536171088E-2</v>
      </c>
      <c r="L13" s="22">
        <f t="shared" ca="1" si="1"/>
        <v>0.61637603854456513</v>
      </c>
      <c r="M13" s="22">
        <f t="shared" ca="1" si="1"/>
        <v>0.60733404982022321</v>
      </c>
      <c r="N13" s="22">
        <f t="shared" ca="1" si="1"/>
        <v>1.2575122932313443E-3</v>
      </c>
      <c r="O13" s="22">
        <f t="shared" ca="1" si="1"/>
        <v>0.28892417496326606</v>
      </c>
      <c r="P13" s="22">
        <f t="shared" ca="1" si="1"/>
        <v>0.80681850971046243</v>
      </c>
      <c r="Q13" s="22">
        <f t="shared" ca="1" si="1"/>
        <v>0.50392145213340656</v>
      </c>
      <c r="R13" s="22">
        <f t="shared" ca="1" si="3"/>
        <v>0.98427882533418276</v>
      </c>
      <c r="S13" s="22">
        <f t="shared" ca="1" si="3"/>
        <v>0.12528547198103446</v>
      </c>
      <c r="T13" s="22">
        <f t="shared" ca="1" si="3"/>
        <v>0.48955224807477904</v>
      </c>
      <c r="U13" s="22">
        <f t="shared" ca="1" si="3"/>
        <v>0.54256638227127718</v>
      </c>
      <c r="V13" s="22">
        <f t="shared" ca="1" si="3"/>
        <v>0.27908919826218603</v>
      </c>
      <c r="W13" s="22">
        <f t="shared" ca="1" si="3"/>
        <v>0.24208965113956338</v>
      </c>
      <c r="X13" s="22">
        <f t="shared" ca="1" si="3"/>
        <v>5.4403737268338026E-2</v>
      </c>
      <c r="Y13" s="22">
        <f t="shared" ca="1" si="3"/>
        <v>1.5171302649632512E-2</v>
      </c>
      <c r="Z13" s="22">
        <f t="shared" ca="1" si="3"/>
        <v>0.20954724494682397</v>
      </c>
      <c r="AA13" s="22">
        <f t="shared" ca="1" si="3"/>
        <v>0.89265153043402667</v>
      </c>
      <c r="AB13" s="22">
        <f t="shared" ca="1" si="3"/>
        <v>0.77094193301143199</v>
      </c>
      <c r="AC13" s="22">
        <f t="shared" ca="1" si="3"/>
        <v>0.89595478152054819</v>
      </c>
      <c r="AD13" s="22">
        <f t="shared" ca="1" si="3"/>
        <v>8.4515136598214413E-2</v>
      </c>
      <c r="AE13" s="22">
        <f t="shared" ca="1" si="3"/>
        <v>0.51995393024984116</v>
      </c>
      <c r="AF13" s="22">
        <f t="shared" ca="1" si="3"/>
        <v>0.27629489493745318</v>
      </c>
      <c r="AG13" s="22">
        <f t="shared" ca="1" si="3"/>
        <v>0.45499810275685082</v>
      </c>
      <c r="AH13" s="22">
        <f t="shared" ca="1" si="3"/>
        <v>7.4355822619633027E-2</v>
      </c>
      <c r="AI13" s="22">
        <f t="shared" ca="1" si="3"/>
        <v>0.86401935401339414</v>
      </c>
      <c r="AJ13" s="22">
        <f t="shared" ca="1" si="3"/>
        <v>0.53288390270956032</v>
      </c>
      <c r="AK13" s="22">
        <f t="shared" ca="1" si="3"/>
        <v>0.54350966203015683</v>
      </c>
      <c r="AL13" s="22">
        <f t="shared" ca="1" si="3"/>
        <v>0.91601898555364081</v>
      </c>
      <c r="AM13" s="22">
        <f t="shared" ca="1" si="3"/>
        <v>0.7884164327992963</v>
      </c>
      <c r="AN13" s="22">
        <f t="shared" ca="1" si="3"/>
        <v>0.82891165085597385</v>
      </c>
      <c r="AO13" s="22">
        <f t="shared" ca="1" si="3"/>
        <v>0.51697057658779222</v>
      </c>
      <c r="AP13" s="22">
        <f t="shared" ca="1" si="3"/>
        <v>0.28923758685346768</v>
      </c>
      <c r="AQ13" s="22">
        <f t="shared" ca="1" si="3"/>
        <v>0.30600124562399966</v>
      </c>
      <c r="AR13" s="22">
        <f t="shared" ca="1" si="3"/>
        <v>0.24024376992310936</v>
      </c>
      <c r="AS13" s="22">
        <f t="shared" ca="1" si="3"/>
        <v>0.41972334526822475</v>
      </c>
      <c r="AT13" s="22">
        <f t="shared" ca="1" si="3"/>
        <v>0.82772927772585914</v>
      </c>
      <c r="AU13" s="22">
        <f t="shared" ca="1" si="3"/>
        <v>0.40193098483373457</v>
      </c>
      <c r="AV13" s="22">
        <f t="shared" ca="1" si="3"/>
        <v>0.40910242660927243</v>
      </c>
      <c r="AW13" s="22">
        <f t="shared" ca="1" si="3"/>
        <v>0.97855703900204882</v>
      </c>
      <c r="AX13" s="22">
        <f t="shared" ca="1" si="3"/>
        <v>4.0884892743619172E-2</v>
      </c>
      <c r="AY13" s="22">
        <f t="shared" ca="1" si="3"/>
        <v>0.79520930525039324</v>
      </c>
    </row>
    <row r="14" spans="2:51" x14ac:dyDescent="0.15">
      <c r="B14" s="25">
        <f ca="1">SUMSQ(B2:B13)</f>
        <v>3.5889016507283817</v>
      </c>
      <c r="C14" s="25">
        <f t="shared" ref="C14:AY14" ca="1" si="4">SUMSQ(C2:C13)</f>
        <v>3.2210955978332501</v>
      </c>
      <c r="D14" s="25">
        <f t="shared" ca="1" si="4"/>
        <v>3.0785006028864146</v>
      </c>
      <c r="E14" s="25">
        <f t="shared" ca="1" si="4"/>
        <v>4.1686377403185029</v>
      </c>
      <c r="F14" s="25">
        <f t="shared" ca="1" si="4"/>
        <v>5.5502318789339284</v>
      </c>
      <c r="G14" s="25">
        <f t="shared" ca="1" si="4"/>
        <v>2.9651570383179027</v>
      </c>
      <c r="H14" s="25">
        <f t="shared" ca="1" si="4"/>
        <v>3.958534405545449</v>
      </c>
      <c r="I14" s="25">
        <f t="shared" ca="1" si="4"/>
        <v>5.4729719456798858</v>
      </c>
      <c r="J14" s="25">
        <f t="shared" ca="1" si="4"/>
        <v>2.4246721008914509</v>
      </c>
      <c r="K14" s="25">
        <f t="shared" ca="1" si="4"/>
        <v>5.0542460720214972</v>
      </c>
      <c r="L14" s="25">
        <f t="shared" ca="1" si="4"/>
        <v>3.4908611156856035</v>
      </c>
      <c r="M14" s="25">
        <f t="shared" ca="1" si="4"/>
        <v>4.1887383415496569</v>
      </c>
      <c r="N14" s="25">
        <f t="shared" ca="1" si="4"/>
        <v>1.3933961987605001</v>
      </c>
      <c r="O14" s="25">
        <f t="shared" ca="1" si="4"/>
        <v>3.6441643977238991</v>
      </c>
      <c r="P14" s="25">
        <f t="shared" ca="1" si="4"/>
        <v>1.9761792503043814</v>
      </c>
      <c r="Q14" s="25">
        <f t="shared" ca="1" si="4"/>
        <v>5.0530465243364588</v>
      </c>
      <c r="R14" s="25">
        <f t="shared" ca="1" si="4"/>
        <v>6.360047721778094</v>
      </c>
      <c r="S14" s="25">
        <f t="shared" ca="1" si="4"/>
        <v>3.2524427970919718</v>
      </c>
      <c r="T14" s="25">
        <f t="shared" ca="1" si="4"/>
        <v>3.556630826539978</v>
      </c>
      <c r="U14" s="25">
        <f t="shared" ca="1" si="4"/>
        <v>4.3292131134959639</v>
      </c>
      <c r="V14" s="25">
        <f t="shared" ca="1" si="4"/>
        <v>3.7474618712269234</v>
      </c>
      <c r="W14" s="25">
        <f t="shared" ca="1" si="4"/>
        <v>3.1174660959188487</v>
      </c>
      <c r="X14" s="25">
        <f t="shared" ca="1" si="4"/>
        <v>3.6055545223540428</v>
      </c>
      <c r="Y14" s="25">
        <f t="shared" ca="1" si="4"/>
        <v>4.5119512587168442</v>
      </c>
      <c r="Z14" s="25">
        <f t="shared" ca="1" si="4"/>
        <v>3.9607501210341574</v>
      </c>
      <c r="AA14" s="25">
        <f t="shared" ca="1" si="4"/>
        <v>4.7900386993341506</v>
      </c>
      <c r="AB14" s="25">
        <f t="shared" ca="1" si="4"/>
        <v>3.5252198135484845</v>
      </c>
      <c r="AC14" s="25">
        <f t="shared" ca="1" si="4"/>
        <v>4.3617888501792059</v>
      </c>
      <c r="AD14" s="25">
        <f t="shared" ca="1" si="4"/>
        <v>2.97752332587915</v>
      </c>
      <c r="AE14" s="25">
        <f t="shared" ca="1" si="4"/>
        <v>4.7584035109789911</v>
      </c>
      <c r="AF14" s="25">
        <f t="shared" ca="1" si="4"/>
        <v>3.7858022537032276</v>
      </c>
      <c r="AG14" s="25">
        <f t="shared" ca="1" si="4"/>
        <v>6.2644557670694381</v>
      </c>
      <c r="AH14" s="25">
        <f t="shared" ca="1" si="4"/>
        <v>4.0083317513108447</v>
      </c>
      <c r="AI14" s="25">
        <f t="shared" ca="1" si="4"/>
        <v>4.0106808422420803</v>
      </c>
      <c r="AJ14" s="25">
        <f t="shared" ca="1" si="4"/>
        <v>2.4554152117762365</v>
      </c>
      <c r="AK14" s="25">
        <f t="shared" ca="1" si="4"/>
        <v>3.8697985907200558</v>
      </c>
      <c r="AL14" s="25">
        <f t="shared" ca="1" si="4"/>
        <v>4.974640511228662</v>
      </c>
      <c r="AM14" s="25">
        <f t="shared" ca="1" si="4"/>
        <v>2.0841688960059122</v>
      </c>
      <c r="AN14" s="25">
        <f t="shared" ca="1" si="4"/>
        <v>2.985204798891214</v>
      </c>
      <c r="AO14" s="25">
        <f t="shared" ca="1" si="4"/>
        <v>4.9688384151753553</v>
      </c>
      <c r="AP14" s="25">
        <f t="shared" ca="1" si="4"/>
        <v>4.0639554798290529</v>
      </c>
      <c r="AQ14" s="25">
        <f t="shared" ca="1" si="4"/>
        <v>4.2011718627251957</v>
      </c>
      <c r="AR14" s="25">
        <f t="shared" ca="1" si="4"/>
        <v>4.681805822321679</v>
      </c>
      <c r="AS14" s="25">
        <f t="shared" ca="1" si="4"/>
        <v>5.2492799309329392</v>
      </c>
      <c r="AT14" s="25">
        <f t="shared" ca="1" si="4"/>
        <v>3.2080430734615675</v>
      </c>
      <c r="AU14" s="25">
        <f t="shared" ca="1" si="4"/>
        <v>4.3723474844355827</v>
      </c>
      <c r="AV14" s="25">
        <f t="shared" ca="1" si="4"/>
        <v>3.536024911958092</v>
      </c>
      <c r="AW14" s="25">
        <f t="shared" ca="1" si="4"/>
        <v>3.3303194350578003</v>
      </c>
      <c r="AX14" s="25">
        <f t="shared" ca="1" si="4"/>
        <v>4.05093201600463</v>
      </c>
      <c r="AY14" s="25">
        <f t="shared" ca="1" si="4"/>
        <v>3.2768937447555273</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C7D9F-7A0A-F041-BD01-D184E3DBBB86}">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0CA9C0-DA7C-1447-9A6D-3A446166F8B1}">
  <sheetPr codeName="Sheet8">
    <tabColor rgb="FF92D050"/>
  </sheetPr>
  <dimension ref="B3:C9"/>
  <sheetViews>
    <sheetView workbookViewId="0"/>
  </sheetViews>
  <sheetFormatPr baseColWidth="10" defaultRowHeight="26" x14ac:dyDescent="0.3"/>
  <cols>
    <col min="1" max="16384" width="10.83203125" style="1"/>
  </cols>
  <sheetData>
    <row r="3" spans="2:3" x14ac:dyDescent="0.3">
      <c r="B3" s="1" t="s">
        <v>62</v>
      </c>
    </row>
    <row r="4" spans="2:3" x14ac:dyDescent="0.3">
      <c r="C4" s="1" t="s">
        <v>49</v>
      </c>
    </row>
    <row r="5" spans="2:3" x14ac:dyDescent="0.3">
      <c r="C5" s="12" t="s">
        <v>50</v>
      </c>
    </row>
    <row r="6" spans="2:3" x14ac:dyDescent="0.3">
      <c r="C6" s="13" t="s">
        <v>51</v>
      </c>
    </row>
    <row r="8" spans="2:3" x14ac:dyDescent="0.3">
      <c r="C8" s="18" t="s">
        <v>116</v>
      </c>
    </row>
    <row r="9" spans="2:3" x14ac:dyDescent="0.3">
      <c r="C9" s="1" t="s">
        <v>117</v>
      </c>
    </row>
  </sheetData>
  <hyperlinks>
    <hyperlink ref="C6" r:id="rId1" xr:uid="{B8238A12-C717-3943-AD8F-58308D688F42}"/>
  </hyperlinks>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E88F1D-EE18-914B-B51E-A7020E9B83DD}">
  <sheetPr codeName="Sheet14">
    <tabColor rgb="FFFFFF00"/>
  </sheetPr>
  <dimension ref="A2:C7"/>
  <sheetViews>
    <sheetView workbookViewId="0"/>
  </sheetViews>
  <sheetFormatPr baseColWidth="10" defaultRowHeight="26" x14ac:dyDescent="0.3"/>
  <cols>
    <col min="1" max="1" width="10.83203125" style="1"/>
    <col min="2" max="2" width="22.33203125" style="1" customWidth="1"/>
    <col min="3" max="16384" width="10.83203125" style="1"/>
  </cols>
  <sheetData>
    <row r="2" spans="1:3" x14ac:dyDescent="0.3">
      <c r="B2" s="1" t="s">
        <v>55</v>
      </c>
    </row>
    <row r="4" spans="1:3" x14ac:dyDescent="0.3">
      <c r="B4" s="1" t="s">
        <v>169</v>
      </c>
      <c r="C4" s="1" t="s">
        <v>168</v>
      </c>
    </row>
    <row r="5" spans="1:3" x14ac:dyDescent="0.3">
      <c r="B5" s="1" t="s">
        <v>170</v>
      </c>
      <c r="C5" s="1">
        <v>4</v>
      </c>
    </row>
    <row r="6" spans="1:3" x14ac:dyDescent="0.3">
      <c r="A6" s="8"/>
      <c r="B6" s="1" t="s">
        <v>171</v>
      </c>
      <c r="C6" s="1">
        <v>3</v>
      </c>
    </row>
    <row r="7" spans="1:3" x14ac:dyDescent="0.3">
      <c r="B7" s="1" t="s">
        <v>172</v>
      </c>
      <c r="C7" s="1">
        <v>3</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B80BA7-0CFD-FB4D-8433-AC7D203E0EE3}">
  <sheetPr codeName="Sheet17" filterMode="1">
    <tabColor rgb="FFFFFF00"/>
  </sheetPr>
  <dimension ref="B2:E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5" x14ac:dyDescent="0.3">
      <c r="B2" s="6" t="s">
        <v>6</v>
      </c>
      <c r="C2" s="6" t="s">
        <v>7</v>
      </c>
      <c r="D2" s="6" t="s">
        <v>8</v>
      </c>
      <c r="E2" s="6" t="s">
        <v>9</v>
      </c>
    </row>
    <row r="3" spans="2:5" hidden="1" x14ac:dyDescent="0.3">
      <c r="B3" s="7">
        <v>43982</v>
      </c>
      <c r="C3" s="6">
        <v>13.3</v>
      </c>
      <c r="D3" s="6">
        <v>0.12</v>
      </c>
      <c r="E3" s="6">
        <v>13.42</v>
      </c>
    </row>
    <row r="4" spans="2:5" hidden="1" x14ac:dyDescent="0.3">
      <c r="B4" s="7">
        <v>43951</v>
      </c>
      <c r="C4" s="6">
        <v>14.7</v>
      </c>
      <c r="D4" s="6">
        <v>0.33</v>
      </c>
      <c r="E4" s="6">
        <v>15.03</v>
      </c>
    </row>
    <row r="5" spans="2:5" hidden="1" x14ac:dyDescent="0.3">
      <c r="B5" s="7">
        <v>43921</v>
      </c>
      <c r="C5" s="6">
        <v>4.4000000000000004</v>
      </c>
      <c r="D5" s="6">
        <v>1.54</v>
      </c>
      <c r="E5" s="6">
        <v>5.94</v>
      </c>
    </row>
    <row r="6" spans="2:5" hidden="1" x14ac:dyDescent="0.3">
      <c r="B6" s="7">
        <v>43890</v>
      </c>
      <c r="C6" s="6">
        <v>3.5</v>
      </c>
      <c r="D6" s="6">
        <v>2.33</v>
      </c>
      <c r="E6" s="6">
        <v>5.83</v>
      </c>
    </row>
    <row r="7" spans="2:5" hidden="1" x14ac:dyDescent="0.3">
      <c r="B7" s="7">
        <v>43861</v>
      </c>
      <c r="C7" s="6">
        <v>3.6</v>
      </c>
      <c r="D7" s="6">
        <v>2.4900000000000002</v>
      </c>
      <c r="E7" s="6">
        <v>6.09</v>
      </c>
    </row>
    <row r="8" spans="2:5" hidden="1" x14ac:dyDescent="0.3">
      <c r="B8" s="7">
        <v>43830</v>
      </c>
      <c r="C8" s="6">
        <v>3.5</v>
      </c>
      <c r="D8" s="6">
        <v>2.29</v>
      </c>
      <c r="E8" s="6">
        <v>5.79</v>
      </c>
    </row>
    <row r="9" spans="2:5" hidden="1" x14ac:dyDescent="0.3">
      <c r="B9" s="7">
        <v>43799</v>
      </c>
      <c r="C9" s="6">
        <v>3.5</v>
      </c>
      <c r="D9" s="6">
        <v>2.0499999999999998</v>
      </c>
      <c r="E9" s="6">
        <v>5.55</v>
      </c>
    </row>
    <row r="10" spans="2:5" hidden="1" x14ac:dyDescent="0.3">
      <c r="B10" s="7">
        <v>43769</v>
      </c>
      <c r="C10" s="6">
        <v>3.6</v>
      </c>
      <c r="D10" s="6">
        <v>1.76</v>
      </c>
      <c r="E10" s="6">
        <v>5.36</v>
      </c>
    </row>
    <row r="11" spans="2:5" hidden="1" x14ac:dyDescent="0.3">
      <c r="B11" s="7">
        <v>43738</v>
      </c>
      <c r="C11" s="6">
        <v>3.5</v>
      </c>
      <c r="D11" s="6">
        <v>1.71</v>
      </c>
      <c r="E11" s="6">
        <v>5.21</v>
      </c>
    </row>
    <row r="12" spans="2:5" hidden="1" x14ac:dyDescent="0.3">
      <c r="B12" s="7">
        <v>43708</v>
      </c>
      <c r="C12" s="6">
        <v>3.7</v>
      </c>
      <c r="D12" s="6">
        <v>1.75</v>
      </c>
      <c r="E12" s="6">
        <v>5.45</v>
      </c>
    </row>
    <row r="13" spans="2:5" hidden="1" x14ac:dyDescent="0.3">
      <c r="B13" s="7">
        <v>43616</v>
      </c>
      <c r="C13" s="6">
        <v>3.6</v>
      </c>
      <c r="D13" s="6">
        <v>1.79</v>
      </c>
      <c r="E13" s="6">
        <v>5.39</v>
      </c>
    </row>
    <row r="14" spans="2:5" hidden="1" x14ac:dyDescent="0.3">
      <c r="B14" s="7">
        <v>43585</v>
      </c>
      <c r="C14" s="6">
        <v>3.6</v>
      </c>
      <c r="D14" s="6">
        <v>2</v>
      </c>
      <c r="E14" s="6">
        <v>5.6</v>
      </c>
    </row>
    <row r="15" spans="2:5" hidden="1" x14ac:dyDescent="0.3">
      <c r="B15" s="7">
        <v>43555</v>
      </c>
      <c r="C15" s="6">
        <v>3.8</v>
      </c>
      <c r="D15" s="6">
        <v>1.86</v>
      </c>
      <c r="E15" s="6">
        <v>5.66</v>
      </c>
    </row>
    <row r="16" spans="2:5" hidden="1" x14ac:dyDescent="0.3">
      <c r="B16" s="7">
        <v>43524</v>
      </c>
      <c r="C16" s="6">
        <v>3.8</v>
      </c>
      <c r="D16" s="6">
        <v>1.52</v>
      </c>
      <c r="E16" s="6">
        <v>5.32</v>
      </c>
    </row>
    <row r="17" spans="2:5" hidden="1" x14ac:dyDescent="0.3">
      <c r="B17" s="7">
        <v>43496</v>
      </c>
      <c r="C17" s="6">
        <v>4</v>
      </c>
      <c r="D17" s="6">
        <v>1.55</v>
      </c>
      <c r="E17" s="6">
        <v>5.55</v>
      </c>
    </row>
    <row r="18" spans="2:5" hidden="1" x14ac:dyDescent="0.3">
      <c r="B18" s="7">
        <v>43465</v>
      </c>
      <c r="C18" s="6">
        <v>3.9</v>
      </c>
      <c r="D18" s="6">
        <v>1.91</v>
      </c>
      <c r="E18" s="6">
        <v>5.81</v>
      </c>
    </row>
    <row r="19" spans="2:5" hidden="1" x14ac:dyDescent="0.3">
      <c r="B19" s="7">
        <v>43434</v>
      </c>
      <c r="C19" s="6">
        <v>3.7</v>
      </c>
      <c r="D19" s="6">
        <v>2.1800000000000002</v>
      </c>
      <c r="E19" s="6">
        <v>5.88</v>
      </c>
    </row>
    <row r="20" spans="2:5" hidden="1" x14ac:dyDescent="0.3">
      <c r="B20" s="7">
        <v>43404</v>
      </c>
      <c r="C20" s="6">
        <v>3.7</v>
      </c>
      <c r="D20" s="6">
        <v>2.52</v>
      </c>
      <c r="E20" s="6">
        <v>6.22</v>
      </c>
    </row>
    <row r="21" spans="2:5" hidden="1" x14ac:dyDescent="0.3">
      <c r="B21" s="7">
        <v>43373</v>
      </c>
      <c r="C21" s="6">
        <v>3.7</v>
      </c>
      <c r="D21" s="6">
        <v>2.2799999999999998</v>
      </c>
      <c r="E21" s="6">
        <v>5.98</v>
      </c>
    </row>
    <row r="22" spans="2:5" hidden="1" x14ac:dyDescent="0.3">
      <c r="B22" s="7">
        <v>43343</v>
      </c>
      <c r="C22" s="6">
        <v>3.9</v>
      </c>
      <c r="D22" s="6">
        <v>2.7</v>
      </c>
      <c r="E22" s="6">
        <v>6.6</v>
      </c>
    </row>
    <row r="23" spans="2:5" hidden="1" x14ac:dyDescent="0.3">
      <c r="B23" s="7">
        <v>43312</v>
      </c>
      <c r="C23" s="6">
        <v>3.9</v>
      </c>
      <c r="D23" s="6">
        <v>2.95</v>
      </c>
      <c r="E23" s="6">
        <v>6.85</v>
      </c>
    </row>
    <row r="24" spans="2:5" hidden="1" x14ac:dyDescent="0.3">
      <c r="B24" s="7">
        <v>43281</v>
      </c>
      <c r="C24" s="6">
        <v>4</v>
      </c>
      <c r="D24" s="6">
        <v>2.87</v>
      </c>
      <c r="E24" s="6">
        <v>6.87</v>
      </c>
    </row>
    <row r="25" spans="2:5" hidden="1" x14ac:dyDescent="0.3">
      <c r="B25" s="7">
        <v>43251</v>
      </c>
      <c r="C25" s="6">
        <v>3.8</v>
      </c>
      <c r="D25" s="6">
        <v>2.8</v>
      </c>
      <c r="E25" s="6">
        <v>6.6</v>
      </c>
    </row>
    <row r="26" spans="2:5" hidden="1" x14ac:dyDescent="0.3">
      <c r="B26" s="7">
        <v>43220</v>
      </c>
      <c r="C26" s="6">
        <v>3.9</v>
      </c>
      <c r="D26" s="6">
        <v>2.46</v>
      </c>
      <c r="E26" s="6">
        <v>6.36</v>
      </c>
    </row>
    <row r="27" spans="2:5" hidden="1"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autoFilter ref="B2:E869" xr:uid="{7306A925-94EE-5142-A63E-041CC591122C}">
    <filterColumn colId="0">
      <customFilters>
        <customFilter operator="lessThan" val="43190"/>
      </customFilters>
    </filterColumn>
  </autoFilter>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98F567-68E7-4943-A1EB-7CC40D7D9228}">
  <sheetPr codeName="Sheet18">
    <tabColor rgb="FFFFFF00"/>
  </sheetPr>
  <dimension ref="B2:E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5" x14ac:dyDescent="0.3">
      <c r="B2" s="6" t="s">
        <v>6</v>
      </c>
      <c r="C2" s="6" t="s">
        <v>7</v>
      </c>
      <c r="D2" s="6" t="s">
        <v>8</v>
      </c>
      <c r="E2" s="6" t="s">
        <v>9</v>
      </c>
    </row>
    <row r="3" spans="2:5" x14ac:dyDescent="0.3">
      <c r="B3" s="7">
        <v>43982</v>
      </c>
      <c r="C3" s="6">
        <v>13.3</v>
      </c>
      <c r="D3" s="6">
        <v>0.12</v>
      </c>
      <c r="E3" s="6">
        <v>13.42</v>
      </c>
    </row>
    <row r="4" spans="2:5" x14ac:dyDescent="0.3">
      <c r="B4" s="7">
        <v>43951</v>
      </c>
      <c r="C4" s="6">
        <v>14.7</v>
      </c>
      <c r="D4" s="6">
        <v>0.33</v>
      </c>
      <c r="E4" s="6">
        <v>15.03</v>
      </c>
    </row>
    <row r="5" spans="2:5" x14ac:dyDescent="0.3">
      <c r="B5" s="7">
        <v>43921</v>
      </c>
      <c r="C5" s="6">
        <v>4.4000000000000004</v>
      </c>
      <c r="D5" s="6">
        <v>1.54</v>
      </c>
      <c r="E5" s="6">
        <v>5.94</v>
      </c>
    </row>
    <row r="6" spans="2:5" x14ac:dyDescent="0.3">
      <c r="B6" s="7">
        <v>43890</v>
      </c>
      <c r="C6" s="6">
        <v>3.5</v>
      </c>
      <c r="D6" s="6">
        <v>2.33</v>
      </c>
      <c r="E6" s="6">
        <v>5.83</v>
      </c>
    </row>
    <row r="7" spans="2:5" x14ac:dyDescent="0.3">
      <c r="B7" s="7">
        <v>43861</v>
      </c>
      <c r="C7" s="6">
        <v>3.6</v>
      </c>
      <c r="D7" s="6">
        <v>2.4900000000000002</v>
      </c>
      <c r="E7" s="6">
        <v>6.09</v>
      </c>
    </row>
    <row r="8" spans="2:5" x14ac:dyDescent="0.3">
      <c r="B8" s="7">
        <v>43830</v>
      </c>
      <c r="C8" s="6">
        <v>3.5</v>
      </c>
      <c r="D8" s="6">
        <v>2.29</v>
      </c>
      <c r="E8" s="6">
        <v>5.79</v>
      </c>
    </row>
    <row r="9" spans="2:5" x14ac:dyDescent="0.3">
      <c r="B9" s="7">
        <v>43799</v>
      </c>
      <c r="C9" s="6">
        <v>3.5</v>
      </c>
      <c r="D9" s="6">
        <v>2.0499999999999998</v>
      </c>
      <c r="E9" s="6">
        <v>5.55</v>
      </c>
    </row>
    <row r="10" spans="2:5" x14ac:dyDescent="0.3">
      <c r="B10" s="7">
        <v>43769</v>
      </c>
      <c r="C10" s="6">
        <v>3.6</v>
      </c>
      <c r="D10" s="6">
        <v>1.76</v>
      </c>
      <c r="E10" s="6">
        <v>5.36</v>
      </c>
    </row>
    <row r="11" spans="2:5" x14ac:dyDescent="0.3">
      <c r="B11" s="7">
        <v>43738</v>
      </c>
      <c r="C11" s="6">
        <v>3.5</v>
      </c>
      <c r="D11" s="6">
        <v>1.71</v>
      </c>
      <c r="E11" s="6">
        <v>5.21</v>
      </c>
    </row>
    <row r="12" spans="2:5" x14ac:dyDescent="0.3">
      <c r="B12" s="7">
        <v>43708</v>
      </c>
      <c r="C12" s="6">
        <v>3.7</v>
      </c>
      <c r="D12" s="6">
        <v>1.75</v>
      </c>
      <c r="E12" s="6">
        <v>5.45</v>
      </c>
    </row>
    <row r="13" spans="2:5" x14ac:dyDescent="0.3">
      <c r="B13" s="7">
        <v>43616</v>
      </c>
      <c r="C13" s="6">
        <v>3.6</v>
      </c>
      <c r="D13" s="6">
        <v>1.79</v>
      </c>
      <c r="E13" s="6">
        <v>5.39</v>
      </c>
    </row>
    <row r="14" spans="2:5" x14ac:dyDescent="0.3">
      <c r="B14" s="7">
        <v>43585</v>
      </c>
      <c r="C14" s="6">
        <v>3.6</v>
      </c>
      <c r="D14" s="6">
        <v>2</v>
      </c>
      <c r="E14" s="6">
        <v>5.6</v>
      </c>
    </row>
    <row r="15" spans="2:5" x14ac:dyDescent="0.3">
      <c r="B15" s="7">
        <v>43555</v>
      </c>
      <c r="C15" s="6">
        <v>3.8</v>
      </c>
      <c r="D15" s="6">
        <v>1.86</v>
      </c>
      <c r="E15" s="6">
        <v>5.66</v>
      </c>
    </row>
    <row r="16" spans="2:5"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52F17D-BF26-454E-8353-D341CB2B49F5}">
  <sheetPr>
    <tabColor rgb="FFFFFF00"/>
  </sheetPr>
  <dimension ref="A1"/>
  <sheetViews>
    <sheetView workbookViewId="0"/>
  </sheetViews>
  <sheetFormatPr baseColWidth="10" defaultRowHeight="26" x14ac:dyDescent="0.3"/>
  <cols>
    <col min="1" max="1" width="10.83203125" style="1"/>
    <col min="2" max="2" width="30.6640625" style="1" bestFit="1" customWidth="1"/>
    <col min="3" max="16384" width="10.83203125" style="1"/>
  </cols>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77837-A945-E442-8664-88ED3F649F6E}">
  <sheetPr codeName="Sheet12">
    <tabColor rgb="FFFFFF00"/>
  </sheetPr>
  <dimension ref="B3:F24"/>
  <sheetViews>
    <sheetView workbookViewId="0"/>
  </sheetViews>
  <sheetFormatPr baseColWidth="10" defaultRowHeight="26" x14ac:dyDescent="0.3"/>
  <cols>
    <col min="1" max="2" width="10.83203125" style="1"/>
    <col min="3" max="3" width="21.33203125" style="1" bestFit="1" customWidth="1"/>
    <col min="4" max="16384" width="10.83203125" style="1"/>
  </cols>
  <sheetData>
    <row r="3" spans="3:6" x14ac:dyDescent="0.3">
      <c r="C3" s="1" t="s">
        <v>0</v>
      </c>
      <c r="D3" s="1">
        <v>100</v>
      </c>
      <c r="E3" s="1">
        <v>200</v>
      </c>
      <c r="F3" s="1">
        <v>300</v>
      </c>
    </row>
    <row r="4" spans="3:6" x14ac:dyDescent="0.3">
      <c r="C4" s="1" t="s">
        <v>1</v>
      </c>
      <c r="D4" s="1">
        <v>5</v>
      </c>
      <c r="E4" s="1">
        <v>6</v>
      </c>
      <c r="F4" s="1">
        <v>7</v>
      </c>
    </row>
    <row r="5" spans="3:6" x14ac:dyDescent="0.3">
      <c r="C5" s="1" t="s">
        <v>2</v>
      </c>
      <c r="D5" s="3" t="s">
        <v>5</v>
      </c>
      <c r="E5" s="3" t="s">
        <v>3</v>
      </c>
      <c r="F5" s="3" t="s">
        <v>4</v>
      </c>
    </row>
    <row r="6" spans="3:6" x14ac:dyDescent="0.3">
      <c r="D6" s="3"/>
      <c r="E6" s="3"/>
      <c r="F6" s="3"/>
    </row>
    <row r="9" spans="3:6" x14ac:dyDescent="0.3">
      <c r="C9" s="1" t="s">
        <v>10</v>
      </c>
    </row>
    <row r="23" spans="2:2" x14ac:dyDescent="0.3">
      <c r="B23" s="5"/>
    </row>
    <row r="24" spans="2:2" x14ac:dyDescent="0.3">
      <c r="B24" s="5"/>
    </row>
  </sheetData>
  <phoneticPr fontId="3" type="noConversion"/>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1E7A2-6C77-A24A-A027-97262D7379F7}">
  <sheetPr codeName="Sheet15">
    <tabColor rgb="FFFFFF00"/>
  </sheetPr>
  <dimension ref="B3:P24"/>
  <sheetViews>
    <sheetView topLeftCell="B1" workbookViewId="0"/>
  </sheetViews>
  <sheetFormatPr baseColWidth="10" defaultRowHeight="26" x14ac:dyDescent="0.3"/>
  <cols>
    <col min="1" max="2" width="10.83203125" style="1"/>
    <col min="3" max="3" width="21.33203125" style="1" bestFit="1" customWidth="1"/>
    <col min="4" max="14" width="10.83203125" style="1"/>
    <col min="15" max="15" width="27.33203125" style="1" bestFit="1" customWidth="1"/>
    <col min="16" max="16384" width="10.83203125" style="1"/>
  </cols>
  <sheetData>
    <row r="3" spans="3:16" x14ac:dyDescent="0.3">
      <c r="C3" s="1" t="s">
        <v>0</v>
      </c>
      <c r="D3" s="1">
        <v>100</v>
      </c>
      <c r="E3" s="1">
        <v>200</v>
      </c>
      <c r="F3" s="1">
        <v>300</v>
      </c>
    </row>
    <row r="4" spans="3:16" x14ac:dyDescent="0.3">
      <c r="C4" s="1" t="s">
        <v>1</v>
      </c>
      <c r="D4" s="1">
        <v>5</v>
      </c>
      <c r="E4" s="1">
        <v>6</v>
      </c>
      <c r="F4" s="1">
        <v>7</v>
      </c>
    </row>
    <row r="5" spans="3:16" x14ac:dyDescent="0.3">
      <c r="C5" s="1" t="s">
        <v>2</v>
      </c>
      <c r="D5" s="3" t="s">
        <v>5</v>
      </c>
      <c r="E5" s="3" t="s">
        <v>3</v>
      </c>
      <c r="F5" s="3" t="s">
        <v>4</v>
      </c>
    </row>
    <row r="6" spans="3:16" x14ac:dyDescent="0.3">
      <c r="D6" s="3"/>
      <c r="E6" s="3"/>
      <c r="F6" s="3"/>
    </row>
    <row r="9" spans="3:16" x14ac:dyDescent="0.3">
      <c r="C9" s="1" t="s">
        <v>10</v>
      </c>
    </row>
    <row r="11" spans="3:16" x14ac:dyDescent="0.3">
      <c r="O11" s="1" t="s">
        <v>45</v>
      </c>
    </row>
    <row r="12" spans="3:16" x14ac:dyDescent="0.3">
      <c r="O12" s="1" t="s">
        <v>46</v>
      </c>
      <c r="P12" s="1">
        <f>SUMPRODUCT(D3:F3,D4:F4)</f>
        <v>3800</v>
      </c>
    </row>
    <row r="13" spans="3:16" x14ac:dyDescent="0.3">
      <c r="O13" s="1" t="s">
        <v>47</v>
      </c>
      <c r="P13" s="1">
        <f>SUM(D3:F3)</f>
        <v>600</v>
      </c>
    </row>
    <row r="14" spans="3:16" x14ac:dyDescent="0.3">
      <c r="O14" s="1" t="s">
        <v>48</v>
      </c>
      <c r="P14" s="1">
        <f>P12/P13</f>
        <v>6.333333333333333</v>
      </c>
    </row>
    <row r="23" spans="2:2" x14ac:dyDescent="0.3">
      <c r="B23" s="5"/>
    </row>
    <row r="24" spans="2:2" x14ac:dyDescent="0.3">
      <c r="B24" s="5"/>
    </row>
  </sheetData>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7869AA-40ED-114F-B8B1-D553637D87A5}">
  <sheetPr codeName="Sheet3">
    <tabColor rgb="FFFFFF00"/>
  </sheetPr>
  <dimension ref="B2:R18"/>
  <sheetViews>
    <sheetView workbookViewId="0">
      <selection activeCell="R11" sqref="R11"/>
    </sheetView>
  </sheetViews>
  <sheetFormatPr baseColWidth="10" defaultRowHeight="26" x14ac:dyDescent="0.3"/>
  <cols>
    <col min="1" max="16384" width="10.83203125" style="1"/>
  </cols>
  <sheetData>
    <row r="2" spans="2:18" x14ac:dyDescent="0.3">
      <c r="B2" s="1" t="s">
        <v>14</v>
      </c>
    </row>
    <row r="3" spans="2:18" x14ac:dyDescent="0.3">
      <c r="B3" s="1" t="s">
        <v>15</v>
      </c>
    </row>
    <row r="4" spans="2:18" x14ac:dyDescent="0.3">
      <c r="B4" s="1" t="s">
        <v>52</v>
      </c>
    </row>
    <row r="8" spans="2:18" x14ac:dyDescent="0.3">
      <c r="B8" s="1" t="s">
        <v>11</v>
      </c>
      <c r="D8" s="1" t="s">
        <v>13</v>
      </c>
      <c r="F8" s="1" t="s">
        <v>12</v>
      </c>
    </row>
    <row r="9" spans="2:18" x14ac:dyDescent="0.3">
      <c r="B9" s="2">
        <v>123</v>
      </c>
      <c r="D9" s="2">
        <v>10</v>
      </c>
      <c r="F9" s="2">
        <v>100</v>
      </c>
      <c r="G9" s="2">
        <v>200</v>
      </c>
      <c r="H9" s="2">
        <v>300</v>
      </c>
      <c r="I9" s="2">
        <v>400</v>
      </c>
      <c r="J9" s="2">
        <v>500</v>
      </c>
      <c r="K9" s="2">
        <v>600</v>
      </c>
      <c r="L9" s="2">
        <v>700</v>
      </c>
      <c r="M9" s="2">
        <v>800</v>
      </c>
      <c r="N9" s="2">
        <v>900</v>
      </c>
      <c r="O9" s="2">
        <v>1000</v>
      </c>
      <c r="R9" s="1" t="s">
        <v>53</v>
      </c>
    </row>
    <row r="10" spans="2:18" x14ac:dyDescent="0.3">
      <c r="D10" s="2">
        <v>20</v>
      </c>
      <c r="F10" s="2">
        <v>200</v>
      </c>
      <c r="G10" s="2">
        <v>400</v>
      </c>
      <c r="H10" s="2">
        <v>600</v>
      </c>
      <c r="I10" s="2">
        <v>800</v>
      </c>
      <c r="J10" s="2">
        <v>1000</v>
      </c>
      <c r="K10" s="2">
        <v>1200</v>
      </c>
      <c r="L10" s="2">
        <v>1400</v>
      </c>
      <c r="M10" s="2">
        <v>1600</v>
      </c>
      <c r="N10" s="2">
        <v>1800</v>
      </c>
      <c r="O10" s="2">
        <v>2000</v>
      </c>
      <c r="R10" s="1" t="s">
        <v>54</v>
      </c>
    </row>
    <row r="11" spans="2:18" x14ac:dyDescent="0.3">
      <c r="D11" s="2">
        <v>30</v>
      </c>
      <c r="F11" s="2">
        <v>300</v>
      </c>
      <c r="G11" s="2">
        <v>600</v>
      </c>
      <c r="H11" s="2">
        <v>900</v>
      </c>
      <c r="I11" s="2">
        <v>1200</v>
      </c>
      <c r="J11" s="2">
        <v>1500</v>
      </c>
      <c r="K11" s="2">
        <v>1800</v>
      </c>
      <c r="L11" s="2">
        <v>2100</v>
      </c>
      <c r="M11" s="2">
        <v>2400</v>
      </c>
      <c r="N11" s="2">
        <v>2700</v>
      </c>
      <c r="O11" s="2">
        <v>3000</v>
      </c>
    </row>
    <row r="12" spans="2:18" x14ac:dyDescent="0.3">
      <c r="D12" s="2">
        <v>40</v>
      </c>
      <c r="F12" s="2">
        <v>400</v>
      </c>
      <c r="G12" s="2">
        <v>800</v>
      </c>
      <c r="H12" s="2">
        <v>1200</v>
      </c>
      <c r="I12" s="2">
        <v>1600</v>
      </c>
      <c r="J12" s="2">
        <v>2000</v>
      </c>
      <c r="K12" s="2">
        <v>2400</v>
      </c>
      <c r="L12" s="2">
        <v>2800</v>
      </c>
      <c r="M12" s="2">
        <v>3200</v>
      </c>
      <c r="N12" s="2">
        <v>3600</v>
      </c>
      <c r="O12" s="2">
        <v>4000</v>
      </c>
    </row>
    <row r="13" spans="2:18" x14ac:dyDescent="0.3">
      <c r="D13" s="2">
        <v>50</v>
      </c>
      <c r="F13" s="2">
        <v>500</v>
      </c>
      <c r="G13" s="2">
        <v>1000</v>
      </c>
      <c r="H13" s="2">
        <v>1500</v>
      </c>
      <c r="I13" s="2">
        <v>2000</v>
      </c>
      <c r="J13" s="2">
        <v>2500</v>
      </c>
      <c r="K13" s="2">
        <v>3000</v>
      </c>
      <c r="L13" s="2">
        <v>3500</v>
      </c>
      <c r="M13" s="2">
        <v>4000</v>
      </c>
      <c r="N13" s="2">
        <v>4500</v>
      </c>
      <c r="O13" s="2">
        <v>5000</v>
      </c>
    </row>
    <row r="14" spans="2:18" x14ac:dyDescent="0.3">
      <c r="D14" s="2">
        <v>60</v>
      </c>
      <c r="F14" s="2">
        <v>600</v>
      </c>
      <c r="G14" s="2">
        <v>1200</v>
      </c>
      <c r="H14" s="2">
        <v>1800</v>
      </c>
      <c r="I14" s="2">
        <v>2400</v>
      </c>
      <c r="J14" s="2">
        <v>3000</v>
      </c>
      <c r="K14" s="2">
        <v>3600</v>
      </c>
      <c r="L14" s="2">
        <v>4200</v>
      </c>
      <c r="M14" s="2">
        <v>4800</v>
      </c>
      <c r="N14" s="2">
        <v>5400</v>
      </c>
      <c r="O14" s="2">
        <v>6000</v>
      </c>
    </row>
    <row r="15" spans="2:18" x14ac:dyDescent="0.3">
      <c r="D15" s="2">
        <v>70</v>
      </c>
      <c r="F15" s="2">
        <v>700</v>
      </c>
      <c r="G15" s="2">
        <v>1400</v>
      </c>
      <c r="H15" s="2">
        <v>2100</v>
      </c>
      <c r="I15" s="2">
        <v>2800</v>
      </c>
      <c r="J15" s="2">
        <v>3500</v>
      </c>
      <c r="K15" s="2">
        <v>4200</v>
      </c>
      <c r="L15" s="2">
        <v>4900</v>
      </c>
      <c r="M15" s="2">
        <v>5600</v>
      </c>
      <c r="N15" s="2">
        <v>6300</v>
      </c>
      <c r="O15" s="2">
        <v>7000</v>
      </c>
    </row>
    <row r="16" spans="2:18" x14ac:dyDescent="0.3">
      <c r="D16" s="2">
        <v>80</v>
      </c>
      <c r="F16" s="2">
        <v>800</v>
      </c>
      <c r="G16" s="2">
        <v>1600</v>
      </c>
      <c r="H16" s="2">
        <v>2400</v>
      </c>
      <c r="I16" s="2">
        <v>3200</v>
      </c>
      <c r="J16" s="2">
        <v>4000</v>
      </c>
      <c r="K16" s="2">
        <v>4800</v>
      </c>
      <c r="L16" s="2">
        <v>5600</v>
      </c>
      <c r="M16" s="2">
        <v>6400</v>
      </c>
      <c r="N16" s="2">
        <v>7200</v>
      </c>
      <c r="O16" s="2">
        <v>8000</v>
      </c>
    </row>
    <row r="17" spans="4:15" x14ac:dyDescent="0.3">
      <c r="D17" s="2">
        <v>90</v>
      </c>
      <c r="F17" s="2">
        <v>900</v>
      </c>
      <c r="G17" s="2">
        <v>1800</v>
      </c>
      <c r="H17" s="2">
        <v>2700</v>
      </c>
      <c r="I17" s="2">
        <v>3600</v>
      </c>
      <c r="J17" s="2">
        <v>4500</v>
      </c>
      <c r="K17" s="2">
        <v>5400</v>
      </c>
      <c r="L17" s="2">
        <v>6300</v>
      </c>
      <c r="M17" s="2">
        <v>7200</v>
      </c>
      <c r="N17" s="2">
        <v>8100</v>
      </c>
      <c r="O17" s="2">
        <v>9000</v>
      </c>
    </row>
    <row r="18" spans="4:15" x14ac:dyDescent="0.3">
      <c r="D18" s="2">
        <v>100</v>
      </c>
      <c r="F18" s="2">
        <v>1000</v>
      </c>
      <c r="G18" s="2">
        <v>2000</v>
      </c>
      <c r="H18" s="2">
        <v>3000</v>
      </c>
      <c r="I18" s="2">
        <v>4000</v>
      </c>
      <c r="J18" s="2">
        <v>5000</v>
      </c>
      <c r="K18" s="2">
        <v>6000</v>
      </c>
      <c r="L18" s="2">
        <v>7000</v>
      </c>
      <c r="M18" s="2">
        <v>8000</v>
      </c>
      <c r="N18" s="2">
        <v>9000</v>
      </c>
      <c r="O18" s="2">
        <v>10000</v>
      </c>
    </row>
  </sheetData>
  <pageMargins left="0.7" right="0.7" top="0.75" bottom="0.75" header="0.3" footer="0.3"/>
  <pageSetup orientation="portrait" horizontalDpi="0" verticalDpi="0"/>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696448-6174-5C42-BC35-4D1500069BA3}">
  <sheetPr>
    <tabColor rgb="FFFFFF00"/>
  </sheetPr>
  <dimension ref="A1"/>
  <sheetViews>
    <sheetView zoomScale="80" zoomScaleNormal="80" workbookViewId="0"/>
  </sheetViews>
  <sheetFormatPr baseColWidth="10" defaultRowHeight="26" x14ac:dyDescent="0.3"/>
  <cols>
    <col min="1" max="16384" width="10.83203125" style="1"/>
  </cols>
  <sheetData/>
  <pageMargins left="0.7" right="0.7" top="0.75" bottom="0.75" header="0.3" footer="0.3"/>
  <pageSetup orientation="portrait" horizontalDpi="0" verticalDpi="0"/>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CF1D73-C60A-7D49-BFA6-4BE33F317078}">
  <sheetPr>
    <tabColor rgb="FFFFFF00"/>
  </sheetPr>
  <dimension ref="A1"/>
  <sheetViews>
    <sheetView workbookViewId="0"/>
  </sheetViews>
  <sheetFormatPr baseColWidth="10" defaultRowHeight="26" x14ac:dyDescent="0.3"/>
  <cols>
    <col min="1" max="16384" width="10.83203125" style="1"/>
  </cols>
  <sheetData/>
  <pageMargins left="0.7" right="0.7" top="0.75" bottom="0.75" header="0.3" footer="0.3"/>
  <pageSetup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E2D840-E5A3-1A4B-836C-586CE1F2A51A}">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92D486-FA49-7840-969B-FD727B079F4A}">
  <sheetPr>
    <tabColor rgb="FFFFFF00"/>
  </sheetPr>
  <dimension ref="A1"/>
  <sheetViews>
    <sheetView zoomScale="80" zoomScaleNormal="80" workbookViewId="0"/>
  </sheetViews>
  <sheetFormatPr baseColWidth="10" defaultRowHeight="26" x14ac:dyDescent="0.3"/>
  <cols>
    <col min="1" max="16384" width="10.83203125" style="1"/>
  </cols>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B2F011-2CC1-B447-B1EA-562419D53300}">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87F0C1-2188-2C44-B0D6-1B04CAB6AD58}">
  <sheetPr codeName="Sheet4">
    <tabColor rgb="FFFF0000"/>
  </sheetPr>
  <dimension ref="B2:H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8" x14ac:dyDescent="0.3">
      <c r="B2" s="6" t="s">
        <v>6</v>
      </c>
      <c r="C2" s="6" t="s">
        <v>7</v>
      </c>
      <c r="D2" s="6" t="s">
        <v>8</v>
      </c>
      <c r="E2" s="6" t="s">
        <v>9</v>
      </c>
    </row>
    <row r="3" spans="2:8" x14ac:dyDescent="0.3">
      <c r="B3" s="7">
        <v>43982</v>
      </c>
      <c r="C3" s="6">
        <v>13.3</v>
      </c>
      <c r="D3" s="6">
        <v>0.12</v>
      </c>
      <c r="E3" s="6">
        <v>13.42</v>
      </c>
      <c r="H3" s="1" t="s">
        <v>16</v>
      </c>
    </row>
    <row r="4" spans="2:8" x14ac:dyDescent="0.3">
      <c r="B4" s="7">
        <v>43951</v>
      </c>
      <c r="C4" s="6">
        <v>14.7</v>
      </c>
      <c r="D4" s="6">
        <v>0.33</v>
      </c>
      <c r="E4" s="6">
        <v>15.03</v>
      </c>
      <c r="H4" s="1" t="s">
        <v>18</v>
      </c>
    </row>
    <row r="5" spans="2:8" x14ac:dyDescent="0.3">
      <c r="B5" s="7">
        <v>43921</v>
      </c>
      <c r="C5" s="6">
        <v>4.4000000000000004</v>
      </c>
      <c r="D5" s="6">
        <v>1.54</v>
      </c>
      <c r="E5" s="6">
        <v>5.94</v>
      </c>
      <c r="H5" s="1" t="s">
        <v>17</v>
      </c>
    </row>
    <row r="6" spans="2:8" x14ac:dyDescent="0.3">
      <c r="B6" s="7">
        <v>43890</v>
      </c>
      <c r="C6" s="6">
        <v>3.5</v>
      </c>
      <c r="D6" s="6">
        <v>2.33</v>
      </c>
      <c r="E6" s="6">
        <v>5.83</v>
      </c>
      <c r="H6" s="1" t="s">
        <v>19</v>
      </c>
    </row>
    <row r="7" spans="2:8" x14ac:dyDescent="0.3">
      <c r="B7" s="7">
        <v>43861</v>
      </c>
      <c r="C7" s="6">
        <v>3.6</v>
      </c>
      <c r="D7" s="6">
        <v>2.4900000000000002</v>
      </c>
      <c r="E7" s="6">
        <v>6.09</v>
      </c>
    </row>
    <row r="8" spans="2:8" x14ac:dyDescent="0.3">
      <c r="B8" s="7">
        <v>43830</v>
      </c>
      <c r="C8" s="6">
        <v>3.5</v>
      </c>
      <c r="D8" s="6">
        <v>2.29</v>
      </c>
      <c r="E8" s="6">
        <v>5.79</v>
      </c>
    </row>
    <row r="9" spans="2:8" x14ac:dyDescent="0.3">
      <c r="B9" s="7">
        <v>43799</v>
      </c>
      <c r="C9" s="6">
        <v>3.5</v>
      </c>
      <c r="D9" s="6">
        <v>2.0499999999999998</v>
      </c>
      <c r="E9" s="6">
        <v>5.55</v>
      </c>
    </row>
    <row r="10" spans="2:8" x14ac:dyDescent="0.3">
      <c r="B10" s="7">
        <v>43769</v>
      </c>
      <c r="C10" s="6">
        <v>3.6</v>
      </c>
      <c r="D10" s="6">
        <v>1.76</v>
      </c>
      <c r="E10" s="6">
        <v>5.36</v>
      </c>
    </row>
    <row r="11" spans="2:8" x14ac:dyDescent="0.3">
      <c r="B11" s="7">
        <v>43738</v>
      </c>
      <c r="C11" s="6">
        <v>3.5</v>
      </c>
      <c r="D11" s="6">
        <v>1.71</v>
      </c>
      <c r="E11" s="6">
        <v>5.21</v>
      </c>
    </row>
    <row r="12" spans="2:8" x14ac:dyDescent="0.3">
      <c r="B12" s="7">
        <v>43708</v>
      </c>
      <c r="C12" s="6">
        <v>3.7</v>
      </c>
      <c r="D12" s="6">
        <v>1.75</v>
      </c>
      <c r="E12" s="6">
        <v>5.45</v>
      </c>
    </row>
    <row r="13" spans="2:8" x14ac:dyDescent="0.3">
      <c r="B13" s="7">
        <v>43616</v>
      </c>
      <c r="C13" s="6">
        <v>3.6</v>
      </c>
      <c r="D13" s="6">
        <v>1.79</v>
      </c>
      <c r="E13" s="6">
        <v>5.39</v>
      </c>
    </row>
    <row r="14" spans="2:8" x14ac:dyDescent="0.3">
      <c r="B14" s="7">
        <v>43585</v>
      </c>
      <c r="C14" s="6">
        <v>3.6</v>
      </c>
      <c r="D14" s="6">
        <v>2</v>
      </c>
      <c r="E14" s="6">
        <v>5.6</v>
      </c>
    </row>
    <row r="15" spans="2:8" x14ac:dyDescent="0.3">
      <c r="B15" s="7">
        <v>43555</v>
      </c>
      <c r="C15" s="6">
        <v>3.8</v>
      </c>
      <c r="D15" s="6">
        <v>1.86</v>
      </c>
      <c r="E15" s="6">
        <v>5.66</v>
      </c>
    </row>
    <row r="16" spans="2:8"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E48D8B-03E3-F642-8B62-137F039F874C}">
  <sheetPr codeName="Sheet5">
    <tabColor rgb="FFFF0000"/>
  </sheetPr>
  <dimension ref="B2:H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8" x14ac:dyDescent="0.3">
      <c r="B2" s="6" t="s">
        <v>6</v>
      </c>
      <c r="C2" s="6" t="s">
        <v>7</v>
      </c>
      <c r="D2" s="6" t="s">
        <v>8</v>
      </c>
      <c r="E2" s="6" t="s">
        <v>9</v>
      </c>
    </row>
    <row r="3" spans="2:8" x14ac:dyDescent="0.3">
      <c r="B3" s="7">
        <v>43982</v>
      </c>
      <c r="C3" s="6">
        <v>13.3</v>
      </c>
      <c r="D3" s="6">
        <v>0.12</v>
      </c>
      <c r="E3" s="6">
        <v>13.42</v>
      </c>
      <c r="H3" s="1" t="s">
        <v>20</v>
      </c>
    </row>
    <row r="4" spans="2:8" x14ac:dyDescent="0.3">
      <c r="B4" s="7">
        <v>43951</v>
      </c>
      <c r="C4" s="6">
        <v>14.7</v>
      </c>
      <c r="D4" s="6">
        <v>0.33</v>
      </c>
      <c r="E4" s="6">
        <v>15.03</v>
      </c>
      <c r="H4" s="1" t="s">
        <v>18</v>
      </c>
    </row>
    <row r="5" spans="2:8" x14ac:dyDescent="0.3">
      <c r="B5" s="7">
        <v>43921</v>
      </c>
      <c r="C5" s="6">
        <v>4.4000000000000004</v>
      </c>
      <c r="D5" s="6">
        <v>1.54</v>
      </c>
      <c r="E5" s="6">
        <v>5.94</v>
      </c>
      <c r="H5" s="1" t="s">
        <v>21</v>
      </c>
    </row>
    <row r="6" spans="2:8" x14ac:dyDescent="0.3">
      <c r="B6" s="7">
        <v>43890</v>
      </c>
      <c r="C6" s="6">
        <v>3.5</v>
      </c>
      <c r="D6" s="6">
        <v>2.33</v>
      </c>
      <c r="E6" s="6">
        <v>5.83</v>
      </c>
      <c r="H6" s="1" t="s">
        <v>23</v>
      </c>
    </row>
    <row r="7" spans="2:8" x14ac:dyDescent="0.3">
      <c r="B7" s="7">
        <v>43861</v>
      </c>
      <c r="C7" s="6">
        <v>3.6</v>
      </c>
      <c r="D7" s="6">
        <v>2.4900000000000002</v>
      </c>
      <c r="E7" s="6">
        <v>6.09</v>
      </c>
      <c r="H7" s="1" t="s">
        <v>22</v>
      </c>
    </row>
    <row r="8" spans="2:8" x14ac:dyDescent="0.3">
      <c r="B8" s="7">
        <v>43830</v>
      </c>
      <c r="C8" s="6">
        <v>3.5</v>
      </c>
      <c r="D8" s="6">
        <v>2.29</v>
      </c>
      <c r="E8" s="6">
        <v>5.79</v>
      </c>
      <c r="H8" s="1" t="s">
        <v>24</v>
      </c>
    </row>
    <row r="9" spans="2:8" x14ac:dyDescent="0.3">
      <c r="B9" s="7">
        <v>43799</v>
      </c>
      <c r="C9" s="6">
        <v>3.5</v>
      </c>
      <c r="D9" s="6">
        <v>2.0499999999999998</v>
      </c>
      <c r="E9" s="6">
        <v>5.55</v>
      </c>
    </row>
    <row r="10" spans="2:8" x14ac:dyDescent="0.3">
      <c r="B10" s="7">
        <v>43769</v>
      </c>
      <c r="C10" s="6">
        <v>3.6</v>
      </c>
      <c r="D10" s="6">
        <v>1.76</v>
      </c>
      <c r="E10" s="6">
        <v>5.36</v>
      </c>
    </row>
    <row r="11" spans="2:8" x14ac:dyDescent="0.3">
      <c r="B11" s="7">
        <v>43738</v>
      </c>
      <c r="C11" s="6">
        <v>3.5</v>
      </c>
      <c r="D11" s="6">
        <v>1.71</v>
      </c>
      <c r="E11" s="6">
        <v>5.21</v>
      </c>
    </row>
    <row r="12" spans="2:8" x14ac:dyDescent="0.3">
      <c r="B12" s="7">
        <v>43708</v>
      </c>
      <c r="C12" s="6">
        <v>3.7</v>
      </c>
      <c r="D12" s="6">
        <v>1.75</v>
      </c>
      <c r="E12" s="6">
        <v>5.45</v>
      </c>
    </row>
    <row r="13" spans="2:8" x14ac:dyDescent="0.3">
      <c r="B13" s="7">
        <v>43616</v>
      </c>
      <c r="C13" s="6">
        <v>3.6</v>
      </c>
      <c r="D13" s="6">
        <v>1.79</v>
      </c>
      <c r="E13" s="6">
        <v>5.39</v>
      </c>
    </row>
    <row r="14" spans="2:8" x14ac:dyDescent="0.3">
      <c r="B14" s="7">
        <v>43585</v>
      </c>
      <c r="C14" s="6">
        <v>3.6</v>
      </c>
      <c r="D14" s="6">
        <v>2</v>
      </c>
      <c r="E14" s="6">
        <v>5.6</v>
      </c>
    </row>
    <row r="15" spans="2:8" x14ac:dyDescent="0.3">
      <c r="B15" s="7">
        <v>43555</v>
      </c>
      <c r="C15" s="6">
        <v>3.8</v>
      </c>
      <c r="D15" s="6">
        <v>1.86</v>
      </c>
      <c r="E15" s="6">
        <v>5.66</v>
      </c>
    </row>
    <row r="16" spans="2:8"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7285DB-CCFB-C248-9D96-F16C5B191435}">
  <sheetPr codeName="Sheet10">
    <tabColor rgb="FFC00000"/>
  </sheetPr>
  <dimension ref="C15:AZD15"/>
  <sheetViews>
    <sheetView showRowColHeaders="0" workbookViewId="0"/>
  </sheetViews>
  <sheetFormatPr baseColWidth="10" defaultColWidth="1" defaultRowHeight="7" customHeight="1" x14ac:dyDescent="0.3"/>
  <cols>
    <col min="1" max="16384" width="1" style="1"/>
  </cols>
  <sheetData>
    <row r="15" spans="3:1356" ht="7" customHeight="1" x14ac:dyDescent="0.3">
      <c r="C15" s="11"/>
      <c r="D15" s="11"/>
      <c r="E15" s="11"/>
      <c r="F15" s="11"/>
      <c r="G15" s="11"/>
      <c r="H15" s="11"/>
      <c r="I15" s="11"/>
      <c r="J15" s="11"/>
      <c r="K15" s="11"/>
      <c r="L15" s="11"/>
      <c r="M15" s="11"/>
      <c r="N15" s="11"/>
      <c r="O15" s="11"/>
      <c r="P15" s="11"/>
      <c r="Q15" s="11"/>
      <c r="R15" s="11"/>
      <c r="S15" s="11"/>
      <c r="T15" s="11"/>
      <c r="U15" s="11"/>
      <c r="V15" s="11"/>
      <c r="W15" s="11"/>
      <c r="X15" s="11"/>
      <c r="Y15" s="11"/>
      <c r="Z15" s="11"/>
      <c r="AA15" s="11"/>
      <c r="AB15" s="11"/>
      <c r="AC15" s="11"/>
      <c r="AD15" s="11"/>
      <c r="AE15" s="11"/>
      <c r="AF15" s="11"/>
      <c r="AG15" s="11"/>
      <c r="AH15" s="11"/>
      <c r="AI15" s="11"/>
      <c r="AJ15" s="11"/>
      <c r="AK15" s="11"/>
      <c r="AL15" s="11"/>
      <c r="AM15" s="11"/>
      <c r="AN15" s="11"/>
      <c r="AO15" s="11"/>
      <c r="AP15" s="11"/>
      <c r="AQ15" s="11"/>
      <c r="AR15" s="11"/>
      <c r="AS15" s="11"/>
      <c r="AT15" s="11"/>
      <c r="AU15" s="11"/>
      <c r="AV15" s="11"/>
      <c r="AW15" s="11"/>
      <c r="AX15" s="11"/>
      <c r="AY15" s="11"/>
      <c r="AZ15" s="11"/>
      <c r="BA15" s="11"/>
      <c r="BB15" s="11"/>
      <c r="BC15" s="11"/>
      <c r="BD15" s="11"/>
      <c r="BE15" s="11"/>
      <c r="BF15" s="11"/>
      <c r="BG15" s="11"/>
      <c r="BH15" s="11"/>
      <c r="BI15" s="11"/>
      <c r="BJ15" s="11"/>
      <c r="BK15" s="11"/>
      <c r="BL15" s="11"/>
      <c r="BM15" s="11"/>
      <c r="BN15" s="11"/>
      <c r="BO15" s="11"/>
      <c r="BP15" s="11"/>
      <c r="BQ15" s="11"/>
      <c r="BR15" s="11"/>
      <c r="BS15" s="11"/>
      <c r="BT15" s="11"/>
      <c r="BU15" s="11"/>
      <c r="BV15" s="11"/>
      <c r="BW15" s="11"/>
      <c r="BX15" s="11"/>
      <c r="BY15" s="11"/>
      <c r="BZ15" s="11"/>
      <c r="CA15" s="11"/>
      <c r="CB15" s="11"/>
      <c r="CC15" s="11"/>
      <c r="CD15" s="11"/>
      <c r="CE15" s="11"/>
      <c r="CF15" s="11"/>
      <c r="CG15" s="11"/>
      <c r="CH15" s="11"/>
      <c r="CI15" s="11"/>
      <c r="CJ15" s="11"/>
      <c r="CK15" s="11"/>
      <c r="CL15" s="11"/>
      <c r="CM15" s="11"/>
      <c r="CN15" s="11"/>
      <c r="CO15" s="11"/>
      <c r="CP15" s="11"/>
      <c r="CQ15" s="11"/>
      <c r="CR15" s="11"/>
      <c r="CS15" s="11"/>
      <c r="CT15" s="11"/>
      <c r="CU15" s="11"/>
      <c r="CV15" s="11"/>
      <c r="CW15" s="11"/>
      <c r="CX15" s="11"/>
      <c r="CY15" s="11"/>
      <c r="CZ15" s="11"/>
      <c r="DA15" s="11"/>
      <c r="DB15" s="11"/>
      <c r="DC15" s="11"/>
      <c r="DD15" s="11"/>
      <c r="DE15" s="11"/>
      <c r="DF15" s="11"/>
      <c r="DG15" s="11"/>
      <c r="DH15" s="11"/>
      <c r="DI15" s="11"/>
      <c r="DJ15" s="11"/>
      <c r="DK15" s="11"/>
      <c r="DL15" s="11"/>
      <c r="DM15" s="11"/>
      <c r="DN15" s="11"/>
      <c r="DO15" s="11"/>
      <c r="DP15" s="11"/>
      <c r="DQ15" s="11"/>
      <c r="DR15" s="11"/>
      <c r="DS15" s="11"/>
      <c r="DT15" s="11"/>
      <c r="DU15" s="11"/>
      <c r="DV15" s="11"/>
      <c r="DW15" s="11"/>
      <c r="DX15" s="11"/>
      <c r="DY15" s="11"/>
      <c r="DZ15" s="11"/>
      <c r="EA15" s="11"/>
      <c r="EB15" s="11"/>
      <c r="EC15" s="11"/>
      <c r="ED15" s="11"/>
      <c r="EE15" s="11"/>
      <c r="EF15" s="11"/>
      <c r="EG15" s="11"/>
      <c r="EH15" s="11"/>
      <c r="EI15" s="11"/>
      <c r="EJ15" s="11"/>
      <c r="EK15" s="11"/>
      <c r="EL15" s="11"/>
      <c r="EM15" s="11"/>
      <c r="EN15" s="11"/>
      <c r="EO15" s="11"/>
      <c r="EP15" s="11"/>
      <c r="EQ15" s="11"/>
      <c r="ER15" s="11"/>
      <c r="ES15" s="11"/>
      <c r="ET15" s="11"/>
      <c r="EU15" s="11"/>
      <c r="EV15" s="11"/>
      <c r="EW15" s="11"/>
      <c r="EX15" s="11"/>
      <c r="EY15" s="11"/>
      <c r="EZ15" s="11"/>
      <c r="FA15" s="11"/>
      <c r="FB15" s="11"/>
      <c r="FC15" s="11"/>
      <c r="FD15" s="11"/>
      <c r="FE15" s="11"/>
      <c r="FF15" s="11"/>
      <c r="FG15" s="11"/>
      <c r="FH15" s="11"/>
      <c r="FI15" s="11"/>
      <c r="FJ15" s="11"/>
      <c r="FK15" s="11"/>
      <c r="FL15" s="11"/>
      <c r="FM15" s="11"/>
      <c r="FN15" s="11"/>
      <c r="FO15" s="11"/>
      <c r="FP15" s="11"/>
      <c r="FQ15" s="11"/>
      <c r="FR15" s="11"/>
      <c r="FS15" s="11"/>
      <c r="FT15" s="11"/>
      <c r="FU15" s="11"/>
      <c r="FV15" s="11"/>
      <c r="FW15" s="11"/>
      <c r="FX15" s="11"/>
      <c r="FY15" s="11"/>
      <c r="FZ15" s="11"/>
      <c r="GA15" s="11"/>
      <c r="GB15" s="11"/>
      <c r="GC15" s="11"/>
      <c r="GD15" s="11"/>
      <c r="GE15" s="11"/>
      <c r="GF15" s="11"/>
      <c r="GG15" s="11"/>
      <c r="GH15" s="11"/>
      <c r="GI15" s="11"/>
      <c r="GJ15" s="11"/>
      <c r="GK15" s="11"/>
      <c r="GL15" s="11"/>
      <c r="GM15" s="11"/>
      <c r="GN15" s="11"/>
      <c r="GO15" s="11"/>
      <c r="GP15" s="11"/>
      <c r="GQ15" s="11"/>
      <c r="GR15" s="11"/>
      <c r="GS15" s="11"/>
      <c r="GT15" s="11"/>
      <c r="GU15" s="11"/>
      <c r="GV15" s="11"/>
      <c r="GW15" s="11"/>
      <c r="GX15" s="11"/>
      <c r="GY15" s="11"/>
      <c r="GZ15" s="11"/>
      <c r="HA15" s="11"/>
      <c r="HB15" s="11"/>
      <c r="HC15" s="11"/>
      <c r="HD15" s="11"/>
      <c r="HE15" s="11"/>
      <c r="HF15" s="11"/>
      <c r="HG15" s="11"/>
      <c r="HH15" s="11"/>
      <c r="HI15" s="11"/>
      <c r="HJ15" s="11"/>
      <c r="HK15" s="11"/>
      <c r="HL15" s="11"/>
      <c r="HM15" s="11"/>
      <c r="HN15" s="11"/>
      <c r="HO15" s="11"/>
      <c r="HP15" s="11"/>
      <c r="HQ15" s="11"/>
      <c r="HR15" s="11"/>
      <c r="HS15" s="11"/>
      <c r="HT15" s="11"/>
      <c r="HU15" s="11"/>
      <c r="HV15" s="11"/>
      <c r="HW15" s="11"/>
      <c r="HX15" s="11"/>
      <c r="HY15" s="11"/>
      <c r="HZ15" s="11"/>
      <c r="IA15" s="11"/>
      <c r="IB15" s="11"/>
      <c r="IC15" s="11"/>
      <c r="ID15" s="11"/>
      <c r="IE15" s="11"/>
      <c r="IF15" s="11"/>
      <c r="IG15" s="11"/>
      <c r="IH15" s="11"/>
      <c r="II15" s="11"/>
      <c r="IJ15" s="11"/>
      <c r="IK15" s="11"/>
      <c r="IL15" s="11"/>
      <c r="IM15" s="11"/>
      <c r="IN15" s="11"/>
      <c r="IO15" s="11"/>
      <c r="IP15" s="11"/>
      <c r="IQ15" s="11"/>
      <c r="IR15" s="11"/>
      <c r="IS15" s="11"/>
      <c r="IT15" s="11"/>
      <c r="IU15" s="11"/>
      <c r="IV15" s="11"/>
      <c r="IW15" s="11"/>
      <c r="IX15" s="11"/>
      <c r="IY15" s="11"/>
      <c r="IZ15" s="11"/>
      <c r="JA15" s="11"/>
      <c r="JB15" s="11"/>
      <c r="JC15" s="11"/>
      <c r="JD15" s="11"/>
      <c r="JE15" s="11"/>
      <c r="JF15" s="11"/>
      <c r="JG15" s="11"/>
      <c r="JH15" s="11"/>
      <c r="JI15" s="11"/>
      <c r="JJ15" s="11"/>
      <c r="JK15" s="11"/>
      <c r="JL15" s="11"/>
      <c r="JM15" s="11"/>
      <c r="JN15" s="11"/>
      <c r="JO15" s="11"/>
      <c r="JP15" s="11"/>
      <c r="JQ15" s="11"/>
      <c r="JR15" s="11"/>
      <c r="JS15" s="11"/>
      <c r="JT15" s="11"/>
      <c r="JU15" s="11"/>
      <c r="JV15" s="11"/>
      <c r="JW15" s="11"/>
      <c r="JX15" s="11"/>
      <c r="JY15" s="11"/>
      <c r="JZ15" s="11"/>
      <c r="KA15" s="11"/>
      <c r="KB15" s="11"/>
      <c r="KC15" s="11"/>
      <c r="KD15" s="11"/>
      <c r="KE15" s="11"/>
      <c r="KF15" s="11"/>
      <c r="KG15" s="11"/>
      <c r="KH15" s="11"/>
      <c r="KI15" s="11"/>
      <c r="KJ15" s="11"/>
      <c r="KK15" s="11"/>
      <c r="KL15" s="11"/>
      <c r="KM15" s="11"/>
      <c r="KN15" s="11"/>
      <c r="KO15" s="11"/>
      <c r="KP15" s="11"/>
      <c r="KQ15" s="11"/>
      <c r="KR15" s="11"/>
      <c r="KS15" s="11"/>
      <c r="KT15" s="11"/>
      <c r="KU15" s="11"/>
      <c r="KV15" s="11"/>
      <c r="KW15" s="11"/>
      <c r="KX15" s="11"/>
      <c r="KY15" s="11"/>
      <c r="KZ15" s="11"/>
      <c r="LA15" s="11"/>
      <c r="LB15" s="11"/>
      <c r="LC15" s="11"/>
      <c r="LD15" s="11"/>
      <c r="LE15" s="11"/>
      <c r="LF15" s="11"/>
      <c r="LG15" s="11"/>
      <c r="LH15" s="11"/>
      <c r="LI15" s="11"/>
      <c r="LJ15" s="11"/>
      <c r="LK15" s="11"/>
      <c r="LL15" s="11"/>
      <c r="LM15" s="11"/>
      <c r="LN15" s="11"/>
      <c r="LO15" s="11"/>
      <c r="LP15" s="11"/>
      <c r="LQ15" s="11"/>
      <c r="LR15" s="11"/>
      <c r="LS15" s="11"/>
      <c r="LT15" s="11"/>
      <c r="LU15" s="11"/>
      <c r="LV15" s="11"/>
      <c r="LW15" s="11"/>
      <c r="LX15" s="11"/>
      <c r="LY15" s="11"/>
      <c r="LZ15" s="11"/>
      <c r="MA15" s="11"/>
      <c r="MB15" s="11"/>
      <c r="MC15" s="11"/>
      <c r="MD15" s="11"/>
      <c r="ME15" s="11"/>
      <c r="MF15" s="11"/>
      <c r="MG15" s="11"/>
      <c r="MH15" s="11"/>
      <c r="MI15" s="11"/>
      <c r="MJ15" s="11"/>
      <c r="MK15" s="11"/>
      <c r="ML15" s="11"/>
      <c r="MM15" s="11"/>
      <c r="MN15" s="11"/>
      <c r="MO15" s="11"/>
      <c r="MP15" s="11"/>
      <c r="MQ15" s="11"/>
      <c r="MR15" s="11"/>
      <c r="MS15" s="11"/>
      <c r="MT15" s="11"/>
      <c r="MU15" s="11"/>
      <c r="MV15" s="11"/>
      <c r="MW15" s="11"/>
      <c r="MX15" s="11"/>
      <c r="MY15" s="11"/>
      <c r="MZ15" s="11"/>
      <c r="NA15" s="11"/>
      <c r="NB15" s="11"/>
      <c r="NC15" s="11"/>
      <c r="ND15" s="11"/>
      <c r="NE15" s="11"/>
      <c r="NF15" s="11"/>
      <c r="NG15" s="11"/>
      <c r="NH15" s="11"/>
      <c r="NI15" s="11"/>
      <c r="NJ15" s="11"/>
      <c r="NK15" s="11"/>
      <c r="NL15" s="11"/>
      <c r="NM15" s="11"/>
      <c r="NN15" s="11"/>
      <c r="NO15" s="11"/>
      <c r="NP15" s="11"/>
      <c r="NQ15" s="11"/>
      <c r="NR15" s="11"/>
      <c r="NS15" s="11"/>
      <c r="NT15" s="11"/>
      <c r="NU15" s="11"/>
      <c r="NV15" s="11"/>
      <c r="NW15" s="11"/>
      <c r="NX15" s="11"/>
      <c r="NY15" s="11"/>
      <c r="NZ15" s="11"/>
      <c r="OA15" s="11"/>
      <c r="OB15" s="11"/>
      <c r="OC15" s="11"/>
      <c r="OD15" s="11"/>
      <c r="OE15" s="11"/>
      <c r="OF15" s="11"/>
      <c r="OG15" s="11"/>
      <c r="OH15" s="11"/>
      <c r="OI15" s="11"/>
      <c r="OJ15" s="11"/>
      <c r="OK15" s="11"/>
      <c r="OL15" s="11"/>
      <c r="OM15" s="11"/>
      <c r="ON15" s="11"/>
      <c r="OO15" s="11"/>
      <c r="OP15" s="11"/>
      <c r="OQ15" s="11"/>
      <c r="OR15" s="11"/>
      <c r="OS15" s="11"/>
      <c r="OT15" s="11"/>
      <c r="OU15" s="11"/>
      <c r="OV15" s="11"/>
      <c r="OW15" s="11"/>
      <c r="OX15" s="11"/>
      <c r="OY15" s="11"/>
      <c r="OZ15" s="11"/>
      <c r="PA15" s="11"/>
      <c r="PB15" s="11"/>
      <c r="PC15" s="11"/>
      <c r="PD15" s="11"/>
      <c r="PE15" s="11"/>
      <c r="PF15" s="11"/>
      <c r="PG15" s="11"/>
      <c r="PH15" s="11"/>
      <c r="PI15" s="11"/>
      <c r="PJ15" s="11"/>
      <c r="PK15" s="11"/>
      <c r="PL15" s="11"/>
      <c r="PM15" s="11"/>
      <c r="PN15" s="11"/>
      <c r="PO15" s="11"/>
      <c r="PP15" s="11"/>
      <c r="PQ15" s="11"/>
      <c r="PR15" s="11"/>
      <c r="PS15" s="11"/>
      <c r="PT15" s="11"/>
      <c r="PU15" s="11"/>
      <c r="PV15" s="11"/>
      <c r="PW15" s="11"/>
      <c r="PX15" s="11"/>
      <c r="PY15" s="11"/>
      <c r="PZ15" s="11"/>
      <c r="QA15" s="11"/>
      <c r="QB15" s="11"/>
      <c r="QC15" s="11"/>
      <c r="QD15" s="11"/>
      <c r="QE15" s="11"/>
      <c r="QF15" s="11"/>
      <c r="QG15" s="11"/>
      <c r="QH15" s="11"/>
      <c r="QI15" s="11"/>
      <c r="QJ15" s="11"/>
      <c r="QK15" s="11"/>
      <c r="QL15" s="11"/>
      <c r="QM15" s="11"/>
      <c r="QN15" s="11"/>
      <c r="QO15" s="11"/>
      <c r="QP15" s="11"/>
      <c r="QQ15" s="11"/>
      <c r="QR15" s="11"/>
      <c r="QS15" s="11"/>
      <c r="QT15" s="11"/>
      <c r="QU15" s="11"/>
      <c r="QV15" s="11"/>
      <c r="QW15" s="11"/>
      <c r="QX15" s="11"/>
      <c r="QY15" s="11"/>
      <c r="QZ15" s="11"/>
      <c r="RA15" s="11"/>
      <c r="RB15" s="11"/>
      <c r="RC15" s="11"/>
      <c r="RD15" s="11"/>
      <c r="RE15" s="11"/>
      <c r="RF15" s="11"/>
      <c r="RG15" s="11"/>
      <c r="RH15" s="11"/>
      <c r="RI15" s="11"/>
      <c r="RJ15" s="11"/>
      <c r="RK15" s="11"/>
      <c r="RL15" s="11"/>
      <c r="RM15" s="11"/>
      <c r="RN15" s="11"/>
      <c r="RO15" s="11"/>
      <c r="RP15" s="11"/>
      <c r="RQ15" s="11"/>
      <c r="RR15" s="11"/>
      <c r="RS15" s="11"/>
      <c r="RT15" s="11"/>
      <c r="RU15" s="11"/>
      <c r="RV15" s="11"/>
      <c r="RW15" s="11"/>
      <c r="RX15" s="11"/>
      <c r="RY15" s="11"/>
      <c r="RZ15" s="11"/>
      <c r="SA15" s="11"/>
      <c r="SB15" s="11"/>
      <c r="SC15" s="11"/>
      <c r="SD15" s="11"/>
      <c r="SE15" s="11"/>
      <c r="SF15" s="11"/>
      <c r="SG15" s="11"/>
      <c r="SH15" s="11"/>
      <c r="SI15" s="11"/>
      <c r="SJ15" s="11"/>
      <c r="SK15" s="11"/>
      <c r="SL15" s="11"/>
      <c r="SM15" s="11"/>
      <c r="SN15" s="11"/>
      <c r="SO15" s="11"/>
      <c r="SP15" s="11"/>
      <c r="SQ15" s="11"/>
      <c r="SR15" s="11"/>
      <c r="SS15" s="11"/>
      <c r="ST15" s="11"/>
      <c r="SU15" s="11"/>
      <c r="SV15" s="11"/>
      <c r="SW15" s="11"/>
      <c r="SX15" s="11"/>
      <c r="SY15" s="11"/>
      <c r="SZ15" s="11"/>
      <c r="TA15" s="11"/>
      <c r="TB15" s="11"/>
      <c r="TC15" s="11"/>
      <c r="TD15" s="11"/>
      <c r="TE15" s="11"/>
      <c r="TF15" s="11"/>
      <c r="TG15" s="11"/>
      <c r="TH15" s="11"/>
      <c r="TI15" s="11"/>
      <c r="TJ15" s="11"/>
      <c r="TK15" s="11"/>
      <c r="TL15" s="11"/>
      <c r="TM15" s="11"/>
      <c r="TN15" s="11"/>
      <c r="TO15" s="11"/>
      <c r="TP15" s="11"/>
      <c r="TQ15" s="11"/>
      <c r="TR15" s="11"/>
      <c r="TS15" s="11"/>
      <c r="TT15" s="11"/>
      <c r="TU15" s="11"/>
      <c r="TV15" s="11"/>
      <c r="TW15" s="11"/>
      <c r="TX15" s="11"/>
      <c r="TY15" s="11"/>
      <c r="TZ15" s="11"/>
      <c r="UA15" s="11"/>
      <c r="UB15" s="11"/>
      <c r="UC15" s="11"/>
      <c r="UD15" s="11"/>
      <c r="UE15" s="11"/>
      <c r="UF15" s="11"/>
      <c r="UG15" s="11"/>
      <c r="UH15" s="11"/>
      <c r="UI15" s="11"/>
      <c r="UJ15" s="11"/>
      <c r="UK15" s="11"/>
      <c r="UL15" s="11"/>
      <c r="UM15" s="11"/>
      <c r="UN15" s="11"/>
      <c r="UO15" s="11"/>
      <c r="UP15" s="11"/>
      <c r="UQ15" s="11"/>
      <c r="UR15" s="11"/>
      <c r="US15" s="11"/>
      <c r="UT15" s="11"/>
      <c r="UU15" s="11"/>
      <c r="UV15" s="11"/>
      <c r="UW15" s="11"/>
      <c r="UX15" s="11"/>
      <c r="UY15" s="11"/>
      <c r="UZ15" s="11"/>
      <c r="VA15" s="11"/>
      <c r="VB15" s="11"/>
      <c r="VC15" s="11"/>
      <c r="VD15" s="11"/>
      <c r="VE15" s="11"/>
      <c r="VF15" s="11"/>
      <c r="VG15" s="11"/>
      <c r="VH15" s="11"/>
      <c r="VI15" s="11"/>
      <c r="VJ15" s="11"/>
      <c r="VK15" s="11"/>
      <c r="VL15" s="11"/>
      <c r="VM15" s="11"/>
      <c r="VN15" s="11"/>
      <c r="VO15" s="11"/>
      <c r="VP15" s="11"/>
      <c r="VQ15" s="11"/>
      <c r="VR15" s="11"/>
      <c r="VS15" s="11"/>
      <c r="VT15" s="11"/>
      <c r="VU15" s="11"/>
      <c r="VV15" s="11"/>
      <c r="VW15" s="11"/>
      <c r="VX15" s="11"/>
      <c r="VY15" s="11"/>
      <c r="VZ15" s="11"/>
      <c r="WA15" s="11"/>
      <c r="WB15" s="11"/>
      <c r="WC15" s="11"/>
      <c r="WD15" s="11"/>
      <c r="WE15" s="11"/>
      <c r="WF15" s="11"/>
      <c r="WG15" s="11"/>
      <c r="WH15" s="11"/>
      <c r="WI15" s="11"/>
      <c r="WJ15" s="11"/>
      <c r="WK15" s="11"/>
      <c r="WL15" s="11"/>
      <c r="WM15" s="11"/>
      <c r="WN15" s="11"/>
      <c r="WO15" s="11"/>
      <c r="WP15" s="11"/>
      <c r="WQ15" s="11"/>
      <c r="WR15" s="11"/>
      <c r="WS15" s="11"/>
      <c r="WT15" s="11"/>
      <c r="WU15" s="11"/>
      <c r="WV15" s="11"/>
      <c r="WW15" s="11"/>
      <c r="WX15" s="11"/>
      <c r="WY15" s="11"/>
      <c r="WZ15" s="11"/>
      <c r="XA15" s="11"/>
      <c r="XB15" s="11"/>
      <c r="XC15" s="11"/>
      <c r="XD15" s="11"/>
      <c r="XE15" s="11"/>
      <c r="XF15" s="11"/>
      <c r="XG15" s="11"/>
      <c r="XH15" s="11"/>
      <c r="XI15" s="11"/>
      <c r="XJ15" s="11"/>
      <c r="XK15" s="11"/>
      <c r="XL15" s="11"/>
      <c r="XM15" s="11"/>
      <c r="XN15" s="11"/>
      <c r="XO15" s="11"/>
      <c r="XP15" s="11"/>
      <c r="XQ15" s="11"/>
      <c r="XR15" s="11"/>
      <c r="XS15" s="11"/>
      <c r="XT15" s="11"/>
      <c r="XU15" s="11"/>
      <c r="XV15" s="11"/>
      <c r="XW15" s="11"/>
      <c r="XX15" s="11"/>
      <c r="XY15" s="11"/>
      <c r="XZ15" s="11"/>
      <c r="YA15" s="11"/>
      <c r="YB15" s="11"/>
      <c r="YC15" s="11"/>
      <c r="YD15" s="11"/>
      <c r="YE15" s="11"/>
      <c r="YF15" s="11"/>
      <c r="YG15" s="11"/>
      <c r="YH15" s="11"/>
      <c r="YI15" s="11"/>
      <c r="YJ15" s="11"/>
      <c r="YK15" s="11"/>
      <c r="YL15" s="11"/>
      <c r="YM15" s="11"/>
      <c r="YN15" s="11"/>
      <c r="YO15" s="11"/>
      <c r="YP15" s="11"/>
      <c r="YQ15" s="11"/>
      <c r="YR15" s="11"/>
      <c r="YS15" s="11"/>
      <c r="YT15" s="11"/>
      <c r="YU15" s="11"/>
      <c r="YV15" s="11"/>
      <c r="YW15" s="11"/>
      <c r="YX15" s="11"/>
      <c r="YY15" s="11"/>
      <c r="YZ15" s="11"/>
      <c r="ZA15" s="11"/>
      <c r="ZB15" s="11"/>
      <c r="ZE15" s="11"/>
      <c r="ZF15" s="11"/>
      <c r="ZG15" s="11"/>
      <c r="ZH15" s="11"/>
      <c r="ZI15" s="11"/>
      <c r="ZJ15" s="11"/>
      <c r="ZK15" s="11"/>
      <c r="ZL15" s="11"/>
      <c r="ZM15" s="11"/>
      <c r="ZN15" s="11"/>
      <c r="ZO15" s="11"/>
      <c r="ZP15" s="11"/>
      <c r="ZQ15" s="11"/>
      <c r="ZR15" s="11"/>
      <c r="ZS15" s="11"/>
      <c r="ZT15" s="11"/>
      <c r="ZU15" s="11"/>
      <c r="ZV15" s="11"/>
      <c r="ZW15" s="11"/>
      <c r="ZX15" s="11"/>
      <c r="ZY15" s="11"/>
      <c r="ZZ15" s="11"/>
      <c r="AAA15" s="11"/>
      <c r="AAB15" s="11"/>
      <c r="AAC15" s="11"/>
      <c r="AAD15" s="11"/>
      <c r="AAE15" s="11"/>
      <c r="AAF15" s="11"/>
      <c r="AAG15" s="11"/>
      <c r="AAH15" s="11"/>
      <c r="AAI15" s="11"/>
      <c r="AAJ15" s="11"/>
      <c r="AAK15" s="11"/>
      <c r="AAL15" s="11"/>
      <c r="AAM15" s="11"/>
      <c r="AAN15" s="11"/>
      <c r="AAO15" s="11"/>
      <c r="AAP15" s="11"/>
      <c r="AAQ15" s="11"/>
      <c r="AAR15" s="11"/>
      <c r="AAS15" s="11"/>
      <c r="AAT15" s="11"/>
      <c r="AAU15" s="11"/>
      <c r="AAV15" s="11"/>
      <c r="AAW15" s="11"/>
      <c r="AAX15" s="11"/>
      <c r="AAY15" s="11"/>
      <c r="AAZ15" s="11"/>
      <c r="ABA15" s="11"/>
      <c r="ABB15" s="11"/>
      <c r="ABC15" s="11"/>
      <c r="ABD15" s="11"/>
      <c r="ABE15" s="11"/>
      <c r="ABF15" s="11"/>
      <c r="ABG15" s="11"/>
      <c r="ABH15" s="11"/>
      <c r="ABI15" s="11"/>
      <c r="ABJ15" s="11"/>
      <c r="ABK15" s="11"/>
      <c r="ABL15" s="11"/>
      <c r="ABM15" s="11"/>
      <c r="ABN15" s="11"/>
      <c r="ABO15" s="11"/>
      <c r="ABP15" s="11"/>
      <c r="ABQ15" s="11"/>
      <c r="ABR15" s="11"/>
      <c r="ABS15" s="11"/>
      <c r="ABT15" s="11"/>
      <c r="ABU15" s="11"/>
      <c r="ABV15" s="11"/>
      <c r="ABW15" s="11"/>
      <c r="ABX15" s="11"/>
      <c r="ABY15" s="11"/>
      <c r="ABZ15" s="11"/>
      <c r="ACA15" s="11"/>
      <c r="ACB15" s="11"/>
      <c r="ACC15" s="11"/>
      <c r="ACD15" s="11"/>
      <c r="ACE15" s="11"/>
      <c r="ACF15" s="11"/>
      <c r="ACG15" s="11"/>
      <c r="ACH15" s="11"/>
      <c r="ACI15" s="11"/>
      <c r="ACJ15" s="11"/>
      <c r="ACK15" s="11"/>
      <c r="ACL15" s="11"/>
      <c r="ACM15" s="11"/>
      <c r="ACN15" s="11"/>
      <c r="ACO15" s="11"/>
      <c r="ACP15" s="11"/>
      <c r="ACQ15" s="11"/>
      <c r="ACR15" s="11"/>
      <c r="ACS15" s="11"/>
      <c r="ACT15" s="11"/>
      <c r="ACU15" s="11"/>
      <c r="ACV15" s="11"/>
      <c r="ACW15" s="11"/>
      <c r="ACX15" s="11"/>
      <c r="ACY15" s="11"/>
      <c r="ACZ15" s="11"/>
      <c r="ADA15" s="11"/>
      <c r="ADB15" s="11"/>
      <c r="ADC15" s="11"/>
      <c r="ADD15" s="11"/>
      <c r="ADE15" s="11"/>
      <c r="ADF15" s="11"/>
      <c r="ADG15" s="11"/>
      <c r="ADH15" s="11"/>
      <c r="ADI15" s="11"/>
      <c r="ADJ15" s="11"/>
      <c r="ADK15" s="11"/>
      <c r="ADL15" s="11"/>
      <c r="ADM15" s="11"/>
      <c r="ADN15" s="11"/>
      <c r="ADO15" s="11"/>
      <c r="ADP15" s="11"/>
      <c r="ADQ15" s="11"/>
      <c r="ADR15" s="11"/>
      <c r="ADS15" s="11"/>
      <c r="ADT15" s="11"/>
      <c r="ADU15" s="11"/>
      <c r="ADV15" s="11"/>
      <c r="ADW15" s="11"/>
      <c r="ADX15" s="11"/>
      <c r="ADY15" s="11"/>
      <c r="ADZ15" s="11"/>
      <c r="AEA15" s="11"/>
      <c r="AEB15" s="11"/>
      <c r="AEC15" s="11"/>
      <c r="AED15" s="11"/>
      <c r="AEE15" s="11"/>
      <c r="AEF15" s="11"/>
      <c r="AEG15" s="11"/>
      <c r="AEH15" s="11"/>
      <c r="AEI15" s="11"/>
      <c r="AEJ15" s="11"/>
      <c r="AEK15" s="11"/>
      <c r="AEL15" s="11"/>
      <c r="AEM15" s="11"/>
      <c r="AEN15" s="11"/>
      <c r="AEO15" s="11"/>
      <c r="AEP15" s="11"/>
      <c r="AEQ15" s="11"/>
      <c r="AER15" s="11"/>
      <c r="AES15" s="11"/>
      <c r="AET15" s="11"/>
      <c r="AEU15" s="11"/>
      <c r="AEV15" s="11"/>
      <c r="AEW15" s="11"/>
      <c r="AEX15" s="11"/>
      <c r="AEY15" s="11"/>
      <c r="AEZ15" s="11"/>
      <c r="AFA15" s="11"/>
      <c r="AFB15" s="11"/>
      <c r="AFC15" s="11"/>
      <c r="AFD15" s="11"/>
      <c r="AFE15" s="11"/>
      <c r="AFF15" s="11"/>
      <c r="AFG15" s="11"/>
      <c r="AFH15" s="11"/>
      <c r="AFI15" s="11"/>
      <c r="AFJ15" s="11"/>
      <c r="AFK15" s="11"/>
      <c r="AFL15" s="11"/>
      <c r="AFM15" s="11"/>
      <c r="AFN15" s="11"/>
      <c r="AFO15" s="11"/>
      <c r="AFP15" s="11"/>
      <c r="AFQ15" s="11"/>
      <c r="AFR15" s="11"/>
      <c r="AFS15" s="11"/>
      <c r="AFT15" s="11"/>
      <c r="AFU15" s="11"/>
      <c r="AFV15" s="11"/>
      <c r="AFW15" s="11"/>
      <c r="AFX15" s="11"/>
      <c r="AFY15" s="11"/>
      <c r="AFZ15" s="11"/>
      <c r="AGA15" s="11"/>
      <c r="AGB15" s="11"/>
      <c r="AGC15" s="11"/>
      <c r="AGD15" s="11"/>
      <c r="AGE15" s="11"/>
      <c r="AGF15" s="11"/>
      <c r="AGG15" s="11"/>
      <c r="AGH15" s="11"/>
      <c r="AGI15" s="11"/>
      <c r="AGJ15" s="11"/>
      <c r="AGK15" s="11"/>
      <c r="AGL15" s="11"/>
      <c r="AGM15" s="11"/>
      <c r="AGN15" s="11"/>
      <c r="AGO15" s="11"/>
      <c r="AGP15" s="11"/>
      <c r="AGQ15" s="11"/>
      <c r="AGR15" s="11"/>
      <c r="AGS15" s="11"/>
      <c r="AGT15" s="11"/>
      <c r="AGU15" s="11"/>
      <c r="AGV15" s="11"/>
      <c r="AGW15" s="11"/>
      <c r="AGX15" s="11"/>
      <c r="AGY15" s="11"/>
      <c r="AGZ15" s="11"/>
      <c r="AHA15" s="11"/>
      <c r="AHB15" s="11"/>
      <c r="AHC15" s="11"/>
      <c r="AHD15" s="11"/>
      <c r="AHE15" s="11"/>
      <c r="AHF15" s="11"/>
      <c r="AHG15" s="11"/>
      <c r="AHH15" s="11"/>
      <c r="AHI15" s="11"/>
      <c r="AHJ15" s="11"/>
      <c r="AHK15" s="11"/>
      <c r="AHL15" s="11"/>
      <c r="AHM15" s="11"/>
      <c r="AHN15" s="11"/>
      <c r="AHO15" s="11"/>
      <c r="AHP15" s="11"/>
      <c r="AHQ15" s="11"/>
      <c r="AHR15" s="11"/>
      <c r="AHS15" s="11"/>
      <c r="AHT15" s="11"/>
      <c r="AHU15" s="11"/>
      <c r="AHV15" s="11"/>
      <c r="AHW15" s="11"/>
      <c r="AHX15" s="11"/>
      <c r="AHY15" s="11"/>
      <c r="AHZ15" s="11"/>
      <c r="AIA15" s="11"/>
      <c r="AIB15" s="11"/>
      <c r="AIC15" s="11"/>
      <c r="AID15" s="11"/>
      <c r="AIE15" s="11"/>
      <c r="AIF15" s="11"/>
      <c r="AIG15" s="11"/>
      <c r="AIH15" s="11"/>
      <c r="AII15" s="11"/>
      <c r="AIJ15" s="11"/>
      <c r="AIK15" s="11"/>
      <c r="AIL15" s="11"/>
      <c r="AIM15" s="11"/>
      <c r="AIN15" s="11"/>
      <c r="AIO15" s="11"/>
      <c r="AIP15" s="11"/>
      <c r="AIQ15" s="11"/>
      <c r="AIR15" s="11"/>
      <c r="AIS15" s="11"/>
      <c r="AIT15" s="11"/>
      <c r="AIU15" s="11"/>
      <c r="AIV15" s="11"/>
      <c r="AIW15" s="11"/>
      <c r="AIX15" s="11"/>
      <c r="AIY15" s="11"/>
      <c r="AIZ15" s="11"/>
      <c r="AJA15" s="11"/>
      <c r="AJB15" s="11"/>
      <c r="AJC15" s="11"/>
      <c r="AJD15" s="11"/>
      <c r="AJE15" s="11"/>
      <c r="AJF15" s="11"/>
      <c r="AJG15" s="11"/>
      <c r="AJH15" s="11"/>
      <c r="AJI15" s="11"/>
      <c r="AJJ15" s="11"/>
      <c r="AJK15" s="11"/>
      <c r="AJL15" s="11"/>
      <c r="AJM15" s="11"/>
      <c r="AJN15" s="11"/>
      <c r="AJO15" s="11"/>
      <c r="AJP15" s="11"/>
      <c r="AJQ15" s="11"/>
      <c r="AJR15" s="11"/>
      <c r="AJS15" s="11"/>
      <c r="AJT15" s="11"/>
      <c r="AJU15" s="11"/>
      <c r="AJV15" s="11"/>
      <c r="AJW15" s="11"/>
      <c r="AJX15" s="11"/>
      <c r="AJY15" s="11"/>
      <c r="AJZ15" s="11"/>
      <c r="AKA15" s="11"/>
      <c r="AKB15" s="11"/>
      <c r="AKC15" s="11"/>
      <c r="AKD15" s="11"/>
      <c r="AKE15" s="11"/>
      <c r="AKF15" s="11"/>
      <c r="AKG15" s="11"/>
      <c r="AKH15" s="11"/>
      <c r="AKI15" s="11"/>
      <c r="AKJ15" s="11"/>
      <c r="AKK15" s="11"/>
      <c r="AKL15" s="11"/>
      <c r="AKM15" s="11"/>
      <c r="AKN15" s="11"/>
      <c r="AKO15" s="11"/>
      <c r="AKP15" s="11"/>
      <c r="AKQ15" s="11"/>
      <c r="AKR15" s="11"/>
      <c r="AKS15" s="11"/>
      <c r="AKT15" s="11"/>
      <c r="AKU15" s="11"/>
      <c r="AKV15" s="11"/>
      <c r="AKW15" s="11"/>
      <c r="AKX15" s="11"/>
      <c r="AKY15" s="11"/>
      <c r="AKZ15" s="11"/>
      <c r="ALA15" s="11"/>
      <c r="ALB15" s="11"/>
      <c r="ALC15" s="11"/>
      <c r="ALD15" s="11"/>
      <c r="ALE15" s="11"/>
      <c r="ALF15" s="11"/>
      <c r="ALG15" s="11"/>
      <c r="ALH15" s="11"/>
      <c r="ALI15" s="11"/>
      <c r="ALJ15" s="11"/>
      <c r="ALK15" s="11"/>
      <c r="ALL15" s="11"/>
      <c r="ALM15" s="11"/>
      <c r="ALN15" s="11"/>
      <c r="ALO15" s="11"/>
      <c r="ALP15" s="11"/>
      <c r="ALQ15" s="11"/>
      <c r="ALR15" s="11"/>
      <c r="ALS15" s="11"/>
      <c r="ALT15" s="11"/>
      <c r="ALU15" s="11"/>
      <c r="ALV15" s="11"/>
      <c r="ALW15" s="11"/>
      <c r="ALX15" s="11"/>
      <c r="ALY15" s="11"/>
      <c r="ALZ15" s="11"/>
      <c r="AMA15" s="11"/>
      <c r="AMB15" s="11"/>
      <c r="AMC15" s="11"/>
      <c r="AMD15" s="11"/>
      <c r="AME15" s="11"/>
      <c r="AMF15" s="11"/>
      <c r="AMG15" s="11"/>
      <c r="AMH15" s="11"/>
      <c r="AMI15" s="11"/>
      <c r="AMJ15" s="11"/>
      <c r="AMK15" s="11"/>
      <c r="AML15" s="11"/>
      <c r="AMM15" s="11"/>
      <c r="AMN15" s="11"/>
      <c r="AMO15" s="11"/>
      <c r="AMP15" s="11"/>
      <c r="AMQ15" s="11"/>
      <c r="AMR15" s="11"/>
      <c r="AMS15" s="11"/>
      <c r="AMT15" s="11"/>
      <c r="AMU15" s="11"/>
      <c r="AMV15" s="11"/>
      <c r="AMW15" s="11"/>
      <c r="AMX15" s="11"/>
      <c r="AMY15" s="11"/>
      <c r="AMZ15" s="11"/>
      <c r="ANA15" s="11"/>
      <c r="ANB15" s="11"/>
      <c r="ANC15" s="11"/>
      <c r="AND15" s="11"/>
      <c r="ANE15" s="11"/>
      <c r="ANF15" s="11"/>
      <c r="ANG15" s="11"/>
      <c r="ANH15" s="11"/>
      <c r="ANI15" s="11"/>
      <c r="ANJ15" s="11"/>
      <c r="ANK15" s="11"/>
      <c r="ANL15" s="11"/>
      <c r="ANM15" s="11"/>
      <c r="ANN15" s="11"/>
      <c r="ANO15" s="11"/>
      <c r="ANP15" s="11"/>
      <c r="ANQ15" s="11"/>
      <c r="ANR15" s="11"/>
      <c r="ANS15" s="11"/>
      <c r="ANT15" s="11"/>
      <c r="ANU15" s="11"/>
      <c r="ANV15" s="11"/>
      <c r="ANW15" s="11"/>
      <c r="ANX15" s="11"/>
      <c r="ANY15" s="11"/>
      <c r="ANZ15" s="11"/>
      <c r="AOA15" s="11"/>
      <c r="AOB15" s="11"/>
      <c r="AOC15" s="11"/>
      <c r="AOD15" s="11"/>
      <c r="AOE15" s="11"/>
      <c r="AOF15" s="11"/>
      <c r="AOG15" s="11"/>
      <c r="AOH15" s="11"/>
      <c r="AOI15" s="11"/>
      <c r="AOJ15" s="11"/>
      <c r="AOK15" s="11"/>
      <c r="AOL15" s="11"/>
      <c r="AOM15" s="11"/>
      <c r="AON15" s="11"/>
      <c r="AOO15" s="11"/>
      <c r="AOP15" s="11"/>
      <c r="AOQ15" s="11"/>
      <c r="AOR15" s="11"/>
      <c r="AOS15" s="11"/>
      <c r="AOT15" s="11"/>
      <c r="AOU15" s="11"/>
      <c r="AOV15" s="11"/>
      <c r="AOW15" s="11"/>
      <c r="AOX15" s="11"/>
      <c r="AOY15" s="11"/>
      <c r="AOZ15" s="11"/>
      <c r="APA15" s="11"/>
      <c r="APB15" s="11"/>
      <c r="APC15" s="11"/>
      <c r="APD15" s="11"/>
      <c r="APE15" s="11"/>
      <c r="APF15" s="11"/>
      <c r="APG15" s="11"/>
      <c r="APH15" s="11"/>
      <c r="API15" s="11"/>
      <c r="APJ15" s="11"/>
      <c r="APK15" s="11"/>
      <c r="APL15" s="11"/>
      <c r="APM15" s="11"/>
      <c r="APN15" s="11"/>
      <c r="APO15" s="11"/>
      <c r="APP15" s="11"/>
      <c r="APQ15" s="11"/>
      <c r="APR15" s="11"/>
      <c r="APS15" s="11"/>
      <c r="APT15" s="11"/>
      <c r="APU15" s="11"/>
      <c r="APV15" s="11"/>
      <c r="APW15" s="11"/>
      <c r="APX15" s="11"/>
      <c r="APY15" s="11"/>
      <c r="APZ15" s="11"/>
      <c r="AQA15" s="11"/>
      <c r="AQB15" s="11"/>
      <c r="AQC15" s="11"/>
      <c r="AQD15" s="11"/>
      <c r="AQE15" s="11"/>
      <c r="AQF15" s="11"/>
      <c r="AQG15" s="11"/>
      <c r="AQH15" s="11"/>
      <c r="AQI15" s="11"/>
      <c r="AQJ15" s="11"/>
      <c r="AQK15" s="11"/>
      <c r="AQL15" s="11"/>
      <c r="AQM15" s="11"/>
      <c r="AQN15" s="11"/>
      <c r="AQO15" s="11"/>
      <c r="AQP15" s="11"/>
      <c r="AQQ15" s="11"/>
      <c r="AQR15" s="11"/>
      <c r="AQS15" s="11"/>
      <c r="AQT15" s="11"/>
      <c r="AQU15" s="11"/>
      <c r="AQV15" s="11"/>
      <c r="AQW15" s="11"/>
      <c r="AQX15" s="11"/>
      <c r="AQY15" s="11"/>
      <c r="AQZ15" s="11"/>
      <c r="ARA15" s="11"/>
      <c r="ARB15" s="11"/>
      <c r="ARC15" s="11"/>
      <c r="ARD15" s="11"/>
      <c r="ARE15" s="11"/>
      <c r="ARF15" s="11"/>
      <c r="ARG15" s="11"/>
      <c r="ARH15" s="11"/>
      <c r="ARI15" s="11"/>
      <c r="ARJ15" s="11"/>
      <c r="ARK15" s="11"/>
      <c r="ARL15" s="11"/>
      <c r="ARM15" s="11"/>
      <c r="ARN15" s="11"/>
      <c r="ARO15" s="11"/>
      <c r="ARP15" s="11"/>
      <c r="ARQ15" s="11"/>
      <c r="ARR15" s="11"/>
      <c r="ARS15" s="11"/>
      <c r="ART15" s="11"/>
      <c r="ARU15" s="11"/>
      <c r="ARV15" s="11"/>
      <c r="ARW15" s="11"/>
      <c r="ARX15" s="11"/>
      <c r="ARY15" s="11"/>
      <c r="ARZ15" s="11"/>
      <c r="ASA15" s="11"/>
      <c r="ASB15" s="11"/>
      <c r="ASC15" s="11"/>
      <c r="ASD15" s="11"/>
      <c r="ASE15" s="11"/>
      <c r="ASF15" s="11"/>
      <c r="ASG15" s="11"/>
      <c r="ASH15" s="11"/>
      <c r="ASI15" s="11"/>
      <c r="ASJ15" s="11"/>
      <c r="ASK15" s="11"/>
      <c r="ASL15" s="11"/>
      <c r="ASM15" s="11"/>
      <c r="ASN15" s="11"/>
      <c r="ASO15" s="11"/>
      <c r="ASP15" s="11"/>
      <c r="ASQ15" s="11"/>
      <c r="ASR15" s="11"/>
      <c r="ASS15" s="11"/>
      <c r="AST15" s="11"/>
      <c r="ASU15" s="11"/>
      <c r="ASV15" s="11"/>
      <c r="ASW15" s="11"/>
      <c r="ASX15" s="11"/>
      <c r="ASY15" s="11"/>
      <c r="ASZ15" s="11"/>
      <c r="ATA15" s="11"/>
      <c r="ATB15" s="11"/>
      <c r="ATC15" s="11"/>
      <c r="ATD15" s="11"/>
      <c r="ATE15" s="11"/>
      <c r="ATF15" s="11"/>
      <c r="ATG15" s="11"/>
      <c r="ATH15" s="11"/>
      <c r="ATI15" s="11"/>
      <c r="ATJ15" s="11"/>
      <c r="ATK15" s="11"/>
      <c r="ATL15" s="11"/>
      <c r="ATM15" s="11"/>
      <c r="ATN15" s="11"/>
      <c r="ATO15" s="11"/>
      <c r="ATP15" s="11"/>
      <c r="ATQ15" s="11"/>
      <c r="ATR15" s="11"/>
      <c r="ATS15" s="11"/>
      <c r="ATT15" s="11"/>
      <c r="ATU15" s="11"/>
      <c r="ATV15" s="11"/>
      <c r="ATW15" s="11"/>
      <c r="ATX15" s="11"/>
      <c r="ATY15" s="11"/>
      <c r="ATZ15" s="11"/>
      <c r="AUA15" s="11"/>
      <c r="AUB15" s="11"/>
      <c r="AUC15" s="11"/>
      <c r="AUD15" s="11"/>
      <c r="AUE15" s="11"/>
      <c r="AUF15" s="11"/>
      <c r="AUG15" s="11"/>
      <c r="AUH15" s="11"/>
      <c r="AUI15" s="11"/>
      <c r="AUJ15" s="11"/>
      <c r="AUK15" s="11"/>
      <c r="AUL15" s="11"/>
      <c r="AUM15" s="11"/>
      <c r="AUN15" s="11"/>
      <c r="AUO15" s="11"/>
      <c r="AUP15" s="11"/>
      <c r="AUQ15" s="11"/>
      <c r="AUR15" s="11"/>
      <c r="AUS15" s="11"/>
      <c r="AUT15" s="11"/>
      <c r="AUU15" s="11"/>
      <c r="AUV15" s="11"/>
      <c r="AUW15" s="11"/>
      <c r="AUX15" s="11"/>
      <c r="AUY15" s="11"/>
      <c r="AUZ15" s="11"/>
      <c r="AVA15" s="11"/>
      <c r="AVB15" s="11"/>
      <c r="AVC15" s="11"/>
      <c r="AVD15" s="11"/>
      <c r="AVE15" s="11"/>
      <c r="AVF15" s="11"/>
      <c r="AVG15" s="11"/>
      <c r="AVH15" s="11"/>
      <c r="AVI15" s="11"/>
      <c r="AVJ15" s="11"/>
      <c r="AVK15" s="11"/>
      <c r="AVL15" s="11"/>
      <c r="AVM15" s="11"/>
      <c r="AVN15" s="11"/>
      <c r="AVO15" s="11"/>
      <c r="AVP15" s="11"/>
      <c r="AVQ15" s="11"/>
      <c r="AVR15" s="11"/>
      <c r="AVS15" s="11"/>
      <c r="AVT15" s="11"/>
      <c r="AVU15" s="11"/>
      <c r="AVV15" s="11"/>
      <c r="AVW15" s="11"/>
      <c r="AVX15" s="11"/>
      <c r="AVY15" s="11"/>
      <c r="AVZ15" s="11"/>
      <c r="AWA15" s="11"/>
      <c r="AWB15" s="11"/>
      <c r="AWC15" s="11"/>
      <c r="AWD15" s="11"/>
      <c r="AWE15" s="11"/>
      <c r="AWF15" s="11"/>
      <c r="AWG15" s="11"/>
      <c r="AWH15" s="11"/>
      <c r="AWI15" s="11"/>
      <c r="AWJ15" s="11"/>
      <c r="AWK15" s="11"/>
      <c r="AWL15" s="11"/>
      <c r="AWM15" s="11"/>
      <c r="AWN15" s="11"/>
      <c r="AWO15" s="11"/>
      <c r="AWP15" s="11"/>
      <c r="AWQ15" s="11"/>
      <c r="AWR15" s="11"/>
      <c r="AWS15" s="11"/>
      <c r="AWT15" s="11"/>
      <c r="AWU15" s="11"/>
      <c r="AWV15" s="11"/>
      <c r="AWW15" s="11"/>
      <c r="AWX15" s="11"/>
      <c r="AWY15" s="11"/>
      <c r="AWZ15" s="11"/>
      <c r="AXA15" s="11"/>
      <c r="AXB15" s="11"/>
      <c r="AXC15" s="11"/>
      <c r="AXD15" s="11"/>
      <c r="AXE15" s="11"/>
      <c r="AXF15" s="11"/>
      <c r="AXG15" s="11"/>
      <c r="AXH15" s="11"/>
      <c r="AXI15" s="11"/>
      <c r="AXJ15" s="11"/>
      <c r="AXK15" s="11"/>
      <c r="AXL15" s="11"/>
      <c r="AXM15" s="11"/>
      <c r="AXN15" s="11"/>
      <c r="AXO15" s="11"/>
      <c r="AXP15" s="11"/>
      <c r="AXQ15" s="11"/>
      <c r="AXR15" s="11"/>
      <c r="AXS15" s="11"/>
      <c r="AXT15" s="11"/>
      <c r="AXU15" s="11"/>
      <c r="AXV15" s="11"/>
      <c r="AXW15" s="11"/>
      <c r="AXX15" s="11"/>
      <c r="AXY15" s="11"/>
      <c r="AXZ15" s="11"/>
      <c r="AYA15" s="11"/>
      <c r="AYB15" s="11"/>
      <c r="AYC15" s="11"/>
      <c r="AYD15" s="11"/>
      <c r="AYE15" s="11"/>
      <c r="AYF15" s="11"/>
      <c r="AYG15" s="11"/>
      <c r="AYH15" s="11"/>
      <c r="AYI15" s="11"/>
      <c r="AYJ15" s="11"/>
      <c r="AYK15" s="11"/>
      <c r="AYL15" s="11"/>
      <c r="AYM15" s="11"/>
      <c r="AYN15" s="11"/>
      <c r="AYO15" s="11"/>
      <c r="AYP15" s="11"/>
      <c r="AYQ15" s="11"/>
      <c r="AYR15" s="11"/>
      <c r="AYS15" s="11"/>
      <c r="AYT15" s="11"/>
      <c r="AYU15" s="11"/>
      <c r="AYV15" s="11"/>
      <c r="AYW15" s="11"/>
      <c r="AYX15" s="11"/>
      <c r="AYY15" s="11"/>
      <c r="AYZ15" s="11"/>
      <c r="AZA15" s="11"/>
      <c r="AZB15" s="11"/>
      <c r="AZC15" s="11"/>
      <c r="AZD15" s="11"/>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940507-35D1-6647-80D6-B28B9EB65304}">
  <sheetPr codeName="Sheet6">
    <tabColor rgb="FFC00000"/>
  </sheetPr>
  <dimension ref="B2:D26"/>
  <sheetViews>
    <sheetView workbookViewId="0"/>
  </sheetViews>
  <sheetFormatPr baseColWidth="10" defaultRowHeight="26" x14ac:dyDescent="0.3"/>
  <cols>
    <col min="1" max="16384" width="10.83203125" style="1"/>
  </cols>
  <sheetData>
    <row r="2" spans="2:4" x14ac:dyDescent="0.3">
      <c r="B2" s="1" t="s">
        <v>25</v>
      </c>
    </row>
    <row r="3" spans="2:4" x14ac:dyDescent="0.3">
      <c r="C3" s="9" t="s">
        <v>26</v>
      </c>
    </row>
    <row r="4" spans="2:4" x14ac:dyDescent="0.3">
      <c r="C4" s="1" t="s">
        <v>27</v>
      </c>
    </row>
    <row r="6" spans="2:4" x14ac:dyDescent="0.3">
      <c r="B6" s="10" t="s">
        <v>28</v>
      </c>
    </row>
    <row r="7" spans="2:4" x14ac:dyDescent="0.3">
      <c r="B7" s="1" t="s">
        <v>29</v>
      </c>
    </row>
    <row r="8" spans="2:4" x14ac:dyDescent="0.3">
      <c r="C8" s="9" t="s">
        <v>30</v>
      </c>
    </row>
    <row r="9" spans="2:4" x14ac:dyDescent="0.3">
      <c r="B9" s="9" t="s">
        <v>31</v>
      </c>
    </row>
    <row r="10" spans="2:4" x14ac:dyDescent="0.3">
      <c r="C10" s="1" t="s">
        <v>32</v>
      </c>
    </row>
    <row r="11" spans="2:4" x14ac:dyDescent="0.3">
      <c r="C11" s="1" t="s">
        <v>33</v>
      </c>
    </row>
    <row r="12" spans="2:4" x14ac:dyDescent="0.3">
      <c r="B12" s="1" t="s">
        <v>31</v>
      </c>
      <c r="C12" s="1" t="s">
        <v>34</v>
      </c>
    </row>
    <row r="13" spans="2:4" x14ac:dyDescent="0.3">
      <c r="B13" s="1" t="s">
        <v>35</v>
      </c>
    </row>
    <row r="14" spans="2:4" x14ac:dyDescent="0.3">
      <c r="C14" s="9" t="s">
        <v>36</v>
      </c>
    </row>
    <row r="15" spans="2:4" x14ac:dyDescent="0.3">
      <c r="D15" s="1" t="s">
        <v>37</v>
      </c>
    </row>
    <row r="16" spans="2:4" x14ac:dyDescent="0.3">
      <c r="D16" s="1" t="s">
        <v>38</v>
      </c>
    </row>
    <row r="21" spans="2:3" x14ac:dyDescent="0.3">
      <c r="C21" s="1" t="s">
        <v>39</v>
      </c>
    </row>
    <row r="22" spans="2:3" x14ac:dyDescent="0.3">
      <c r="B22" s="9" t="s">
        <v>40</v>
      </c>
    </row>
    <row r="23" spans="2:3" x14ac:dyDescent="0.3">
      <c r="C23" s="1" t="s">
        <v>41</v>
      </c>
    </row>
    <row r="24" spans="2:3" x14ac:dyDescent="0.3">
      <c r="B24" s="9" t="s">
        <v>42</v>
      </c>
    </row>
    <row r="25" spans="2:3" x14ac:dyDescent="0.3">
      <c r="C25" s="1" t="s">
        <v>43</v>
      </c>
    </row>
    <row r="26" spans="2:3" x14ac:dyDescent="0.3">
      <c r="C26" s="1" t="s">
        <v>44</v>
      </c>
    </row>
  </sheetData>
  <hyperlinks>
    <hyperlink ref="C3" r:id="rId1" xr:uid="{FF18A105-64F9-CA41-972D-1DB27D9B71B7}"/>
    <hyperlink ref="C8" r:id="rId2" xr:uid="{E73CFD05-382D-3D4D-AEB2-29038FBDC0CA}"/>
    <hyperlink ref="B24" r:id="rId3" xr:uid="{29CC9476-1F45-EA44-BA35-5FFCA9A6E016}"/>
    <hyperlink ref="B22" r:id="rId4" xr:uid="{CDE67249-2496-E14E-8191-032417FD6863}"/>
    <hyperlink ref="B9" r:id="rId5" xr:uid="{9ADE9B96-7B35-5645-BACE-2B340B515CD4}"/>
    <hyperlink ref="C14" r:id="rId6" xr:uid="{C6FC8D89-2FD6-1940-BE0C-DA5F656CD21B}"/>
  </hyperlinks>
  <pageMargins left="0.7" right="0.7" top="0.75" bottom="0.75" header="0.3" footer="0.3"/>
  <drawing r:id="rId7"/>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40</vt:i4>
      </vt:variant>
      <vt:variant>
        <vt:lpstr>Named Ranges</vt:lpstr>
      </vt:variant>
      <vt:variant>
        <vt:i4>11</vt:i4>
      </vt:variant>
    </vt:vector>
  </HeadingPairs>
  <TitlesOfParts>
    <vt:vector size="51" baseType="lpstr">
      <vt:lpstr>Today</vt:lpstr>
      <vt:lpstr>BigPicture</vt:lpstr>
      <vt:lpstr>apply</vt:lpstr>
      <vt:lpstr>lapply</vt:lpstr>
      <vt:lpstr>switch</vt:lpstr>
      <vt:lpstr>Office1_Filter</vt:lpstr>
      <vt:lpstr>Office_Pivot</vt:lpstr>
      <vt:lpstr>Computer</vt:lpstr>
      <vt:lpstr>AWS</vt:lpstr>
      <vt:lpstr>StringManipulation</vt:lpstr>
      <vt:lpstr>Overloading</vt:lpstr>
      <vt:lpstr>MLR_Cats</vt:lpstr>
      <vt:lpstr>MLR_AVPlots</vt:lpstr>
      <vt:lpstr>MLR_VIF</vt:lpstr>
      <vt:lpstr>MLR_Influence</vt:lpstr>
      <vt:lpstr>MLR_Step</vt:lpstr>
      <vt:lpstr>MultiVariateSim</vt:lpstr>
      <vt:lpstr>Diagnostics1</vt:lpstr>
      <vt:lpstr>Diagnostics2</vt:lpstr>
      <vt:lpstr>Diagnostics3</vt:lpstr>
      <vt:lpstr>Diagnostics4</vt:lpstr>
      <vt:lpstr>Rolling</vt:lpstr>
      <vt:lpstr>ShinyExample0</vt:lpstr>
      <vt:lpstr>ShinyExample1</vt:lpstr>
      <vt:lpstr>Shiny1</vt:lpstr>
      <vt:lpstr>Shiny2</vt:lpstr>
      <vt:lpstr>ShinyResources</vt:lpstr>
      <vt:lpstr>qDist_Norm</vt:lpstr>
      <vt:lpstr>qDist_ChiSq</vt:lpstr>
      <vt:lpstr>Prework4NextClass</vt:lpstr>
      <vt:lpstr>InClassProjects</vt:lpstr>
      <vt:lpstr>qOffice1_Filter</vt:lpstr>
      <vt:lpstr>qOffice_Pivot</vt:lpstr>
      <vt:lpstr>qLongVsWideData</vt:lpstr>
      <vt:lpstr>qDataTypes1</vt:lpstr>
      <vt:lpstr>qDataTypes2</vt:lpstr>
      <vt:lpstr>NextTime</vt:lpstr>
      <vt:lpstr>qShiny_Stock</vt:lpstr>
      <vt:lpstr>qShiny_MLR</vt:lpstr>
      <vt:lpstr>qShiny_Portfolio</vt:lpstr>
      <vt:lpstr>Diagnostics2!FN</vt:lpstr>
      <vt:lpstr>FN</vt:lpstr>
      <vt:lpstr>Diagnostics2!FP</vt:lpstr>
      <vt:lpstr>FP</vt:lpstr>
      <vt:lpstr>Diagnostics2!TN</vt:lpstr>
      <vt:lpstr>TN</vt:lpstr>
      <vt:lpstr>Diagnostics2!TP</vt:lpstr>
      <vt:lpstr>TP</vt:lpstr>
      <vt:lpstr>xPoint</vt:lpstr>
      <vt:lpstr>xTable</vt:lpstr>
      <vt:lpstr>xVector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David Romoff</cp:lastModifiedBy>
  <dcterms:created xsi:type="dcterms:W3CDTF">2018-10-10T15:42:26Z</dcterms:created>
  <dcterms:modified xsi:type="dcterms:W3CDTF">2024-11-12T19:53:54Z</dcterms:modified>
</cp:coreProperties>
</file>